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tuccim\Desktop\"/>
    </mc:Choice>
  </mc:AlternateContent>
  <xr:revisionPtr revIDLastSave="0" documentId="13_ncr:1_{6BA583F9-45FE-414B-88B7-520B35ACDE14}" xr6:coauthVersionLast="47" xr6:coauthVersionMax="47" xr10:uidLastSave="{00000000-0000-0000-0000-000000000000}"/>
  <bookViews>
    <workbookView xWindow="-108" yWindow="-108" windowWidth="23256" windowHeight="12576" xr2:uid="{00000000-000D-0000-FFFF-FFFF00000000}"/>
  </bookViews>
  <sheets>
    <sheet name="Budget" sheetId="1" r:id="rId1"/>
    <sheet name="Assets &amp; Net Worth"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J44" i="1"/>
  <c r="K44" i="1"/>
  <c r="F28" i="1" l="1"/>
  <c r="G28" i="1"/>
  <c r="K52" i="1" l="1"/>
  <c r="J52" i="1"/>
  <c r="J54" i="1"/>
  <c r="K54" i="1" l="1"/>
  <c r="D25" i="1"/>
  <c r="K51" i="1" l="1"/>
  <c r="E55" i="1"/>
  <c r="E49" i="1"/>
  <c r="C25" i="1" l="1"/>
  <c r="D49" i="1" s="1"/>
  <c r="A50" i="1" s="1"/>
  <c r="J51" i="1" l="1"/>
  <c r="D55" i="1"/>
  <c r="A56" i="1" s="1"/>
  <c r="E44" i="1"/>
  <c r="J53" i="1" s="1"/>
  <c r="D44" i="1"/>
  <c r="F44" i="1"/>
  <c r="E52" i="1" s="1"/>
  <c r="B31" i="2" l="1"/>
  <c r="B30" i="2"/>
  <c r="J56" i="1"/>
  <c r="K53" i="1"/>
  <c r="K56" i="1" s="1"/>
  <c r="D52" i="1"/>
  <c r="A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amy.soeder</author>
    <author>Microsoft Office User</author>
  </authors>
  <commentList>
    <comment ref="D49" authorId="0" shapeId="0" xr:uid="{00000000-0006-0000-0000-000001000000}">
      <text>
        <r>
          <rPr>
            <b/>
            <sz val="10"/>
            <color rgb="FF000000"/>
            <rFont val="Tahoma"/>
            <family val="2"/>
          </rPr>
          <t xml:space="preserve">Pay yourself first! Prioritize your savings goals based on how far away they are. Ensure automatic deductions are established for each savings goal.
</t>
        </r>
        <r>
          <rPr>
            <b/>
            <sz val="10"/>
            <color rgb="FF000000"/>
            <rFont val="Tahoma"/>
            <family val="2"/>
          </rPr>
          <t xml:space="preserve">
</t>
        </r>
        <r>
          <rPr>
            <b/>
            <sz val="10"/>
            <color rgb="FF000000"/>
            <rFont val="Tahoma"/>
            <family val="2"/>
          </rPr>
          <t xml:space="preserve">Short term (within the next 1-2 years) - Emergency Fund
</t>
        </r>
        <r>
          <rPr>
            <b/>
            <sz val="10"/>
            <color rgb="FF000000"/>
            <rFont val="Tahoma"/>
            <family val="2"/>
          </rPr>
          <t xml:space="preserve">Intermediate term (2-5 years away) - Vehicle or home purchase
</t>
        </r>
        <r>
          <rPr>
            <b/>
            <sz val="10"/>
            <color rgb="FF000000"/>
            <rFont val="Tahoma"/>
            <family val="2"/>
          </rPr>
          <t xml:space="preserve">Long Term (5+ years away) - Retirement (IRA / TSP)
</t>
        </r>
        <r>
          <rPr>
            <b/>
            <sz val="10"/>
            <color rgb="FF000000"/>
            <rFont val="Tahoma"/>
            <family val="2"/>
          </rPr>
          <t xml:space="preserve">
</t>
        </r>
        <r>
          <rPr>
            <b/>
            <sz val="10"/>
            <color rgb="FF000000"/>
            <rFont val="Tahoma"/>
            <family val="2"/>
          </rPr>
          <t xml:space="preserve">Consider the impact of taxes when deciding between Traditional and Roth
</t>
        </r>
        <r>
          <rPr>
            <b/>
            <sz val="10"/>
            <color rgb="FF000000"/>
            <rFont val="Tahoma"/>
            <family val="2"/>
          </rPr>
          <t xml:space="preserve">
</t>
        </r>
        <r>
          <rPr>
            <b/>
            <sz val="10"/>
            <color rgb="FF000000"/>
            <rFont val="Tahoma"/>
            <family val="2"/>
          </rPr>
          <t>Rule of thumb is 10% of your income should go towards savings.</t>
        </r>
      </text>
    </comment>
    <comment ref="D52" authorId="0" shapeId="0" xr:uid="{00000000-0006-0000-0000-000002000000}">
      <text>
        <r>
          <rPr>
            <b/>
            <sz val="10"/>
            <color rgb="FF000000"/>
            <rFont val="Tahoma"/>
            <family val="2"/>
          </rPr>
          <t xml:space="preserve">Less than 15% ………. Some additional credit may be used with caution*
</t>
        </r>
        <r>
          <rPr>
            <b/>
            <sz val="10"/>
            <color rgb="FF000000"/>
            <rFont val="Tahoma"/>
            <family val="2"/>
          </rPr>
          <t xml:space="preserve">15% - 20%................ Fully extended
</t>
        </r>
        <r>
          <rPr>
            <b/>
            <sz val="10"/>
            <color rgb="FF000000"/>
            <rFont val="Tahoma"/>
            <family val="2"/>
          </rPr>
          <t xml:space="preserve">21% - 30%.................Overextended
</t>
        </r>
        <r>
          <rPr>
            <b/>
            <sz val="10"/>
            <color rgb="FF000000"/>
            <rFont val="Tahoma"/>
            <family val="2"/>
          </rPr>
          <t xml:space="preserve">Greater than 30%.......Seriously overextended. Seek Help!
</t>
        </r>
        <r>
          <rPr>
            <b/>
            <sz val="10"/>
            <color rgb="FF000000"/>
            <rFont val="Tahoma"/>
            <family val="2"/>
          </rPr>
          <t xml:space="preserve">
</t>
        </r>
        <r>
          <rPr>
            <b/>
            <sz val="10"/>
            <color rgb="FF000000"/>
            <rFont val="Tahoma"/>
            <family val="2"/>
          </rPr>
          <t>*Will the additional monthly payment put you over 20%? Large families may have a difficult time with 16% or more</t>
        </r>
      </text>
    </comment>
    <comment ref="D55" authorId="1" shapeId="0" xr:uid="{00000000-0006-0000-0000-000003000000}">
      <text>
        <r>
          <rPr>
            <b/>
            <sz val="10"/>
            <color rgb="FF000000"/>
            <rFont val="Tahoma"/>
            <family val="2"/>
          </rPr>
          <t xml:space="preserve">Living Expenses include the cost of your mortgage or rent, and all other non-debt expenditures.
</t>
        </r>
        <r>
          <rPr>
            <b/>
            <sz val="10"/>
            <color rgb="FF000000"/>
            <rFont val="Tahoma"/>
            <family val="2"/>
          </rPr>
          <t xml:space="preserve">
</t>
        </r>
        <r>
          <rPr>
            <b/>
            <sz val="10"/>
            <color rgb="FF000000"/>
            <rFont val="Tahoma"/>
            <family val="2"/>
          </rPr>
          <t>When determining how much you can afford in mortgage or rent payments, be sure to stay under 28% of gross Total Family Income.</t>
        </r>
      </text>
    </comment>
    <comment ref="J56" authorId="1" shapeId="0" xr:uid="{00000000-0006-0000-0000-000004000000}">
      <text>
        <r>
          <rPr>
            <b/>
            <sz val="10"/>
            <color rgb="FF000000"/>
            <rFont val="Tahoma"/>
            <family val="2"/>
          </rPr>
          <t xml:space="preserve">This spreadsheet does not take into account how much money you started the period with. It is only considering the inflow and outflow of money during the monthly period.
</t>
        </r>
        <r>
          <rPr>
            <b/>
            <sz val="10"/>
            <color rgb="FF000000"/>
            <rFont val="Tahoma"/>
            <family val="2"/>
          </rPr>
          <t xml:space="preserve">
</t>
        </r>
        <r>
          <rPr>
            <b/>
            <sz val="10"/>
            <color rgb="FF000000"/>
            <rFont val="Tahoma"/>
            <family val="2"/>
          </rPr>
          <t xml:space="preserve">It is possible to have a deficit if you had a large, planned expense occur duiring this monthly period.
</t>
        </r>
        <r>
          <rPr>
            <b/>
            <sz val="10"/>
            <color rgb="FF000000"/>
            <rFont val="Tahoma"/>
            <family val="2"/>
          </rPr>
          <t xml:space="preserve">
</t>
        </r>
        <r>
          <rPr>
            <b/>
            <sz val="10"/>
            <color rgb="FF000000"/>
            <rFont val="Tahoma"/>
            <family val="2"/>
          </rPr>
          <t>It is also possible to have a deficit if you spent money on credit cards in addition to the expenses considered from your checking account during this monthly period.</t>
        </r>
      </text>
    </comment>
  </commentList>
</comments>
</file>

<file path=xl/sharedStrings.xml><?xml version="1.0" encoding="utf-8"?>
<sst xmlns="http://schemas.openxmlformats.org/spreadsheetml/2006/main" count="131" uniqueCount="115">
  <si>
    <t>Date</t>
  </si>
  <si>
    <t>Name</t>
  </si>
  <si>
    <t>Home #</t>
  </si>
  <si>
    <t>Work #</t>
  </si>
  <si>
    <t>Rank</t>
  </si>
  <si>
    <t>Deductions</t>
  </si>
  <si>
    <t>Base Pay</t>
  </si>
  <si>
    <t>Fed Taxes</t>
  </si>
  <si>
    <t>State Taxes</t>
  </si>
  <si>
    <t>Social Security</t>
  </si>
  <si>
    <t>Medicare</t>
  </si>
  <si>
    <t>Groceries</t>
  </si>
  <si>
    <t>Spouse's Net Income</t>
  </si>
  <si>
    <t>Meals Out</t>
  </si>
  <si>
    <t>Total Family Income</t>
  </si>
  <si>
    <t>Repay Advance</t>
  </si>
  <si>
    <t>Child Care</t>
  </si>
  <si>
    <t>Total Deduct</t>
  </si>
  <si>
    <t>Education</t>
  </si>
  <si>
    <t>Recreation</t>
  </si>
  <si>
    <t>Dues</t>
  </si>
  <si>
    <t>Cigarettes/Alcohol</t>
  </si>
  <si>
    <t>Total Expenses</t>
  </si>
  <si>
    <t>Total Debts</t>
  </si>
  <si>
    <t>Summary</t>
  </si>
  <si>
    <t>Income</t>
  </si>
  <si>
    <t>Surplus/Deficit</t>
  </si>
  <si>
    <t>Cell Phone</t>
  </si>
  <si>
    <t xml:space="preserve"> </t>
  </si>
  <si>
    <t>Tricare Dental</t>
  </si>
  <si>
    <t>Car Insurance</t>
  </si>
  <si>
    <t>Internet</t>
  </si>
  <si>
    <t>Clothing (children)</t>
  </si>
  <si>
    <t>Clothing (adults)</t>
  </si>
  <si>
    <t>AFRH</t>
  </si>
  <si>
    <t>Second Job</t>
  </si>
  <si>
    <t>TSP</t>
  </si>
  <si>
    <t>Renters insurance</t>
  </si>
  <si>
    <t>Pets</t>
  </si>
  <si>
    <t>Hobbies</t>
  </si>
  <si>
    <t>SGLI</t>
  </si>
  <si>
    <t>Water</t>
  </si>
  <si>
    <t>Natural Gas</t>
  </si>
  <si>
    <t>Electricity</t>
  </si>
  <si>
    <t>Car Gasoline</t>
  </si>
  <si>
    <t>Car Maintenance</t>
  </si>
  <si>
    <t>Current</t>
  </si>
  <si>
    <t>Projected</t>
  </si>
  <si>
    <t>Meal Deduction</t>
  </si>
  <si>
    <t>FSGLI</t>
  </si>
  <si>
    <t>Squadron</t>
  </si>
  <si>
    <t>Saving / Investing</t>
  </si>
  <si>
    <t>Is Debt Less Than 20% of Net Income</t>
  </si>
  <si>
    <t>Entertainment</t>
  </si>
  <si>
    <t>Church / Charity</t>
  </si>
  <si>
    <t>MGIB</t>
  </si>
  <si>
    <t>BAS / Rations</t>
  </si>
  <si>
    <t>BAH / Housing</t>
  </si>
  <si>
    <t>Date Due</t>
  </si>
  <si>
    <t>Name of Lender</t>
  </si>
  <si>
    <t>Interest Rate</t>
  </si>
  <si>
    <r>
      <t xml:space="preserve">DEBTS - </t>
    </r>
    <r>
      <rPr>
        <sz val="10"/>
        <rFont val="Arial"/>
        <family val="2"/>
      </rPr>
      <t>List all Credit Cards and Loans below</t>
    </r>
  </si>
  <si>
    <t>Living Expenses</t>
  </si>
  <si>
    <t>MONTHLY BUDGET WORKSHEET</t>
  </si>
  <si>
    <t>Are Living Expenses 70% of Net Income</t>
  </si>
  <si>
    <t>Debts</t>
  </si>
  <si>
    <t>Expenses</t>
  </si>
  <si>
    <t>Projected Payment</t>
  </si>
  <si>
    <t>INSTRUCTIONS</t>
  </si>
  <si>
    <r>
      <rPr>
        <b/>
        <sz val="10"/>
        <rFont val="Arial"/>
        <family val="2"/>
      </rPr>
      <t>Debts</t>
    </r>
    <r>
      <rPr>
        <sz val="10"/>
        <rFont val="Arial"/>
        <family val="2"/>
      </rPr>
      <t xml:space="preserve">: Reference debt statements for balance, payment, and interest rate. Be aware of 0% periods that may have expired. </t>
    </r>
  </si>
  <si>
    <t>******************************************************************************************   DO NOT TYPE IN THIS SECTION   ******************************************************************************************</t>
  </si>
  <si>
    <r>
      <rPr>
        <b/>
        <sz val="10"/>
        <rFont val="Arial"/>
        <family val="2"/>
      </rPr>
      <t>Income</t>
    </r>
    <r>
      <rPr>
        <sz val="10"/>
        <rFont val="Arial"/>
        <family val="2"/>
      </rPr>
      <t>: Reference your LES or other pay stubs in order to complete using accurate information.</t>
    </r>
  </si>
  <si>
    <t>Child Support (expense)</t>
  </si>
  <si>
    <t>Child Support/Alimony (income)</t>
  </si>
  <si>
    <t>Cable TV / Netflix / Sling</t>
  </si>
  <si>
    <t>Home Improvement</t>
  </si>
  <si>
    <r>
      <rPr>
        <b/>
        <sz val="10"/>
        <rFont val="Arial"/>
        <family val="2"/>
      </rPr>
      <t>Expenses</t>
    </r>
    <r>
      <rPr>
        <sz val="10"/>
        <rFont val="Arial"/>
        <family val="2"/>
      </rPr>
      <t>: Reference bank statements, as well as any other accounts from which you spend money, including apps, credit cards, or cash. DO NOT USE YOUR MEMORY!!</t>
    </r>
  </si>
  <si>
    <t>Gaming (PSN / XBOX)</t>
  </si>
  <si>
    <t>Medical Expenses</t>
  </si>
  <si>
    <t>Current Minimum Pmt</t>
  </si>
  <si>
    <t>Current Balance</t>
  </si>
  <si>
    <t>Is Savings at Least 10% of Net Income</t>
  </si>
  <si>
    <t>Be honest with yourself about which adjustments are realistic and sustainable.</t>
  </si>
  <si>
    <t>Rent / Mortgage</t>
  </si>
  <si>
    <t>Laundry / Dry Clean</t>
  </si>
  <si>
    <t>When deciding which debt to payoff first, consider starting with either your highest interest rate, or your lowest balance. Ultimately, start with the debt that will give you the most motivation to continue!</t>
  </si>
  <si>
    <t>Haircuts / Beauty</t>
  </si>
  <si>
    <t>Snacks / Quick Stops</t>
  </si>
  <si>
    <t>Take your time and use real numbers. Ensure you have completed all sections and columns.</t>
  </si>
  <si>
    <t>Download @ www.barksdalelife.com &gt; Military &amp; Family &gt; Personal Financial Readiness &gt; Budget Worksheet</t>
  </si>
  <si>
    <t>Gifts (Bday/Xmas/Anniv)</t>
  </si>
  <si>
    <t>Asset Values</t>
  </si>
  <si>
    <t>Asset Calculators</t>
  </si>
  <si>
    <t xml:space="preserve">Bonds: </t>
  </si>
  <si>
    <t>www.savingsbond.gov</t>
  </si>
  <si>
    <t>Vehicles:</t>
  </si>
  <si>
    <t>www.nada.com</t>
  </si>
  <si>
    <t>www.kbb.com</t>
  </si>
  <si>
    <t>www.cars.com</t>
  </si>
  <si>
    <t>Real Estate:</t>
  </si>
  <si>
    <t>www.redfin.com</t>
  </si>
  <si>
    <t>www.zillow.com</t>
  </si>
  <si>
    <t xml:space="preserve">Personal Property: </t>
  </si>
  <si>
    <t>www.claimspages.com/tools/depreciation/</t>
  </si>
  <si>
    <t>Retirement:</t>
  </si>
  <si>
    <t>www.tsp.gov</t>
  </si>
  <si>
    <t>www.militarypay.defense.gov/Calculators/Active-Duty-Retirement/High-36-Calculator/</t>
  </si>
  <si>
    <t>www.militarypay.defense.gov/Pay/Retirement/</t>
  </si>
  <si>
    <t>www.militarypay.defense.gov/Pay/Retirement/Reserve.aspx</t>
  </si>
  <si>
    <t>Asset / Item</t>
  </si>
  <si>
    <t>Value</t>
  </si>
  <si>
    <t>Save Pay</t>
  </si>
  <si>
    <t>TOTAL Assets</t>
  </si>
  <si>
    <t>Minus Debts/Liabilities</t>
  </si>
  <si>
    <t xml:space="preserve"> = NET WORTH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</si>
</sst>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mmm\-yy;@"/>
  </numFmts>
  <fonts count="13" x14ac:knownFonts="1">
    <font>
      <sz val="10"/>
      <name val="Arial"/>
    </font>
    <font>
      <sz val="10"/>
      <name val="Arial"/>
      <family val="2"/>
    </font>
    <font>
      <sz val="8"/>
      <name val="Arial"/>
      <family val="2"/>
    </font>
    <font>
      <b/>
      <sz val="10"/>
      <name val="Arial"/>
      <family val="2"/>
    </font>
    <font>
      <b/>
      <u/>
      <sz val="10"/>
      <name val="Arial"/>
      <family val="2"/>
    </font>
    <font>
      <sz val="10"/>
      <name val="Arial"/>
      <family val="2"/>
    </font>
    <font>
      <b/>
      <sz val="14"/>
      <name val="Arial"/>
      <family val="2"/>
    </font>
    <font>
      <b/>
      <sz val="10"/>
      <color rgb="FF000000"/>
      <name val="Tahoma"/>
      <family val="2"/>
    </font>
    <font>
      <b/>
      <sz val="11"/>
      <name val="Arial"/>
      <family val="2"/>
    </font>
    <font>
      <b/>
      <sz val="12"/>
      <name val="Arial"/>
      <family val="2"/>
    </font>
    <font>
      <sz val="11"/>
      <name val="Arial"/>
      <family val="2"/>
    </font>
    <font>
      <u/>
      <sz val="10"/>
      <color theme="10"/>
      <name val="Arial"/>
    </font>
    <font>
      <sz val="10"/>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indexed="45"/>
        <bgColor indexed="64"/>
      </patternFill>
    </fill>
    <fill>
      <patternFill patternType="solid">
        <fgColor theme="4" tint="0.59999389629810485"/>
        <bgColor indexed="64"/>
      </patternFill>
    </fill>
    <fill>
      <patternFill patternType="solid">
        <fgColor rgb="FFCC9CCC"/>
        <bgColor indexed="64"/>
      </patternFill>
    </fill>
    <fill>
      <patternFill patternType="solid">
        <fgColor theme="0"/>
        <bgColor indexed="64"/>
      </patternFill>
    </fill>
    <fill>
      <patternFill patternType="solid">
        <fgColor indexed="22"/>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05">
    <xf numFmtId="0" fontId="0" fillId="0" borderId="0" xfId="0"/>
    <xf numFmtId="0" fontId="0" fillId="0" borderId="2" xfId="0" applyBorder="1"/>
    <xf numFmtId="0" fontId="0" fillId="0" borderId="3" xfId="0" applyBorder="1"/>
    <xf numFmtId="0" fontId="3" fillId="0" borderId="0" xfId="0" applyFont="1"/>
    <xf numFmtId="0" fontId="3" fillId="0" borderId="3" xfId="0" applyFont="1" applyBorder="1"/>
    <xf numFmtId="44" fontId="1" fillId="0" borderId="1" xfId="1" applyBorder="1"/>
    <xf numFmtId="44" fontId="1" fillId="0" borderId="1" xfId="1" applyFont="1" applyBorder="1"/>
    <xf numFmtId="10" fontId="1" fillId="0" borderId="15" xfId="2" applyNumberFormat="1" applyBorder="1"/>
    <xf numFmtId="44" fontId="1" fillId="0" borderId="26" xfId="1" applyBorder="1"/>
    <xf numFmtId="0" fontId="0" fillId="0" borderId="37" xfId="0" applyBorder="1"/>
    <xf numFmtId="0" fontId="0" fillId="0" borderId="38" xfId="0" applyBorder="1"/>
    <xf numFmtId="44" fontId="1" fillId="0" borderId="39" xfId="1" applyBorder="1"/>
    <xf numFmtId="44" fontId="1" fillId="0" borderId="39" xfId="1" applyFont="1" applyBorder="1"/>
    <xf numFmtId="44" fontId="0" fillId="0" borderId="1" xfId="1" applyFont="1" applyBorder="1"/>
    <xf numFmtId="44" fontId="1" fillId="0" borderId="15" xfId="1" applyBorder="1"/>
    <xf numFmtId="0" fontId="3" fillId="0" borderId="10" xfId="0" applyFont="1" applyBorder="1"/>
    <xf numFmtId="44" fontId="3" fillId="0" borderId="1" xfId="1" applyFont="1" applyBorder="1"/>
    <xf numFmtId="44" fontId="1" fillId="0" borderId="0" xfId="1" applyFill="1" applyBorder="1"/>
    <xf numFmtId="44" fontId="1" fillId="0" borderId="0" xfId="1" applyFont="1" applyFill="1" applyBorder="1"/>
    <xf numFmtId="44" fontId="3" fillId="0" borderId="0" xfId="1" applyFont="1" applyFill="1" applyBorder="1"/>
    <xf numFmtId="0" fontId="3" fillId="0" borderId="0" xfId="0" applyFont="1" applyAlignment="1">
      <alignment horizontal="center"/>
    </xf>
    <xf numFmtId="10" fontId="1" fillId="0" borderId="0" xfId="2" applyNumberFormat="1" applyFill="1" applyBorder="1"/>
    <xf numFmtId="49" fontId="0" fillId="0" borderId="20" xfId="0" applyNumberFormat="1" applyBorder="1"/>
    <xf numFmtId="49" fontId="0" fillId="0" borderId="16" xfId="0" applyNumberFormat="1" applyBorder="1"/>
    <xf numFmtId="0" fontId="3" fillId="0" borderId="27" xfId="0" applyFont="1" applyBorder="1"/>
    <xf numFmtId="0" fontId="3" fillId="0" borderId="42" xfId="0" applyFont="1" applyBorder="1"/>
    <xf numFmtId="0" fontId="3" fillId="0" borderId="43" xfId="0" applyFont="1" applyBorder="1" applyAlignment="1">
      <alignment horizontal="center"/>
    </xf>
    <xf numFmtId="0" fontId="3" fillId="0" borderId="43" xfId="0" applyFont="1" applyBorder="1"/>
    <xf numFmtId="44" fontId="3" fillId="0" borderId="7" xfId="1" applyFont="1" applyFill="1" applyBorder="1" applyAlignment="1">
      <alignment horizontal="left"/>
    </xf>
    <xf numFmtId="0" fontId="3" fillId="0" borderId="37" xfId="0" applyFont="1" applyBorder="1"/>
    <xf numFmtId="0" fontId="3" fillId="0" borderId="5" xfId="0" applyFont="1" applyBorder="1" applyAlignment="1">
      <alignment horizontal="center"/>
    </xf>
    <xf numFmtId="44" fontId="1" fillId="0" borderId="32" xfId="1" applyBorder="1"/>
    <xf numFmtId="49" fontId="0" fillId="0" borderId="25" xfId="0" applyNumberFormat="1" applyBorder="1"/>
    <xf numFmtId="10" fontId="1" fillId="0" borderId="26" xfId="2" applyNumberFormat="1" applyBorder="1"/>
    <xf numFmtId="0" fontId="3" fillId="0" borderId="44" xfId="0" applyFont="1" applyBorder="1" applyAlignment="1">
      <alignment horizontal="center"/>
    </xf>
    <xf numFmtId="0" fontId="3" fillId="0" borderId="22" xfId="0" applyFont="1" applyBorder="1" applyAlignment="1">
      <alignment horizontal="center"/>
    </xf>
    <xf numFmtId="44" fontId="3" fillId="0" borderId="48" xfId="1" applyFont="1" applyFill="1" applyBorder="1"/>
    <xf numFmtId="0" fontId="0" fillId="0" borderId="13" xfId="0" applyBorder="1"/>
    <xf numFmtId="44" fontId="3" fillId="0" borderId="14" xfId="1" applyFont="1" applyFill="1" applyBorder="1"/>
    <xf numFmtId="44" fontId="3" fillId="0" borderId="6" xfId="1" applyFont="1" applyFill="1" applyBorder="1"/>
    <xf numFmtId="44" fontId="1" fillId="0" borderId="23" xfId="1" applyBorder="1"/>
    <xf numFmtId="44" fontId="1" fillId="0" borderId="24" xfId="1" applyBorder="1"/>
    <xf numFmtId="44" fontId="3" fillId="0" borderId="22" xfId="0" applyNumberFormat="1" applyFont="1" applyBorder="1"/>
    <xf numFmtId="0" fontId="0" fillId="0" borderId="40" xfId="0" applyBorder="1"/>
    <xf numFmtId="44" fontId="1" fillId="0" borderId="49" xfId="1" applyBorder="1"/>
    <xf numFmtId="0" fontId="0" fillId="0" borderId="17" xfId="0" applyBorder="1"/>
    <xf numFmtId="44" fontId="0" fillId="0" borderId="18" xfId="1" applyFont="1" applyBorder="1"/>
    <xf numFmtId="44" fontId="0" fillId="0" borderId="19" xfId="1" applyFont="1" applyBorder="1"/>
    <xf numFmtId="9" fontId="1" fillId="0" borderId="0" xfId="2" applyBorder="1" applyAlignment="1">
      <alignment horizontal="center" vertical="center"/>
    </xf>
    <xf numFmtId="0" fontId="0" fillId="0" borderId="0" xfId="0" applyAlignment="1">
      <alignment horizontal="center" vertical="center"/>
    </xf>
    <xf numFmtId="44" fontId="1" fillId="0" borderId="0" xfId="1" applyBorder="1" applyAlignment="1">
      <alignment horizontal="center" vertical="center"/>
    </xf>
    <xf numFmtId="9" fontId="3" fillId="0" borderId="43" xfId="2" applyFont="1" applyFill="1" applyBorder="1" applyAlignment="1">
      <alignment horizontal="center" vertical="center"/>
    </xf>
    <xf numFmtId="9" fontId="3" fillId="0" borderId="44" xfId="2" applyFont="1" applyFill="1" applyBorder="1" applyAlignment="1">
      <alignment horizontal="center" vertical="center"/>
    </xf>
    <xf numFmtId="9" fontId="3" fillId="0" borderId="43" xfId="2" applyFont="1" applyBorder="1" applyAlignment="1">
      <alignment horizontal="center" vertical="center"/>
    </xf>
    <xf numFmtId="9" fontId="3" fillId="0" borderId="44" xfId="2" applyFont="1" applyBorder="1" applyAlignment="1">
      <alignment horizontal="center" vertical="center"/>
    </xf>
    <xf numFmtId="44" fontId="3" fillId="0" borderId="15" xfId="1" applyFont="1" applyBorder="1"/>
    <xf numFmtId="0" fontId="0" fillId="0" borderId="16" xfId="0" applyBorder="1"/>
    <xf numFmtId="44" fontId="0" fillId="0" borderId="15" xfId="1" applyFont="1" applyBorder="1"/>
    <xf numFmtId="44" fontId="5" fillId="0" borderId="44" xfId="1" applyFont="1" applyBorder="1" applyAlignment="1">
      <alignment vertical="center"/>
    </xf>
    <xf numFmtId="0" fontId="5" fillId="0" borderId="16" xfId="0" applyFont="1" applyBorder="1" applyAlignment="1">
      <alignment vertical="center"/>
    </xf>
    <xf numFmtId="44" fontId="5" fillId="0" borderId="36" xfId="1" applyFont="1" applyBorder="1" applyAlignment="1">
      <alignment vertical="center"/>
    </xf>
    <xf numFmtId="44" fontId="5" fillId="0" borderId="15" xfId="1" applyFont="1" applyBorder="1" applyAlignment="1">
      <alignment vertical="center"/>
    </xf>
    <xf numFmtId="0" fontId="1" fillId="0" borderId="16" xfId="0" applyFont="1" applyBorder="1" applyAlignment="1">
      <alignment vertical="center"/>
    </xf>
    <xf numFmtId="44" fontId="5" fillId="0" borderId="28" xfId="1" applyFont="1" applyBorder="1" applyAlignment="1">
      <alignment vertical="center"/>
    </xf>
    <xf numFmtId="44" fontId="0" fillId="0" borderId="15" xfId="1" applyFont="1" applyBorder="1" applyAlignment="1">
      <alignment vertical="center"/>
    </xf>
    <xf numFmtId="0" fontId="3" fillId="0" borderId="12" xfId="0" applyFont="1" applyBorder="1" applyAlignment="1">
      <alignment horizontal="center" vertical="center"/>
    </xf>
    <xf numFmtId="44" fontId="3" fillId="0" borderId="22" xfId="0" applyNumberFormat="1" applyFont="1" applyBorder="1" applyAlignment="1">
      <alignment horizontal="center" vertical="center"/>
    </xf>
    <xf numFmtId="44" fontId="3" fillId="0" borderId="13" xfId="1" applyFont="1" applyFill="1" applyBorder="1" applyAlignment="1">
      <alignment vertical="center"/>
    </xf>
    <xf numFmtId="0" fontId="3" fillId="2" borderId="43" xfId="0" applyFont="1" applyFill="1" applyBorder="1" applyAlignment="1">
      <alignment horizontal="center"/>
    </xf>
    <xf numFmtId="0" fontId="3" fillId="2" borderId="44" xfId="0" applyFont="1" applyFill="1" applyBorder="1" applyAlignment="1">
      <alignment horizontal="center"/>
    </xf>
    <xf numFmtId="0" fontId="3" fillId="0" borderId="16" xfId="0" applyFont="1" applyBorder="1" applyAlignment="1">
      <alignment vertical="center"/>
    </xf>
    <xf numFmtId="44" fontId="3" fillId="0" borderId="32" xfId="1" applyFont="1" applyBorder="1"/>
    <xf numFmtId="44" fontId="3" fillId="0" borderId="26" xfId="1" applyFont="1" applyBorder="1"/>
    <xf numFmtId="0" fontId="0" fillId="0" borderId="2" xfId="0" applyBorder="1" applyAlignment="1">
      <alignment horizontal="center" vertical="center"/>
    </xf>
    <xf numFmtId="0" fontId="0" fillId="0" borderId="50" xfId="0" applyBorder="1"/>
    <xf numFmtId="164" fontId="0" fillId="0" borderId="17" xfId="0" applyNumberForma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0" borderId="0" xfId="0" applyFont="1" applyAlignment="1">
      <alignment horizontal="center" vertical="center"/>
    </xf>
    <xf numFmtId="0" fontId="3" fillId="2" borderId="12" xfId="0" applyFont="1" applyFill="1" applyBorder="1"/>
    <xf numFmtId="0" fontId="3" fillId="2" borderId="8" xfId="0" applyFont="1" applyFill="1" applyBorder="1"/>
    <xf numFmtId="0" fontId="1" fillId="0" borderId="53" xfId="0" applyFont="1" applyBorder="1" applyAlignment="1">
      <alignment vertical="center"/>
    </xf>
    <xf numFmtId="0" fontId="0" fillId="0" borderId="45" xfId="0" applyBorder="1"/>
    <xf numFmtId="0" fontId="0" fillId="0" borderId="30" xfId="0" applyBorder="1"/>
    <xf numFmtId="0" fontId="3" fillId="0" borderId="9" xfId="0" applyFont="1" applyBorder="1" applyAlignment="1">
      <alignment horizontal="center"/>
    </xf>
    <xf numFmtId="0" fontId="3" fillId="0" borderId="7" xfId="0" applyFont="1" applyBorder="1" applyAlignment="1">
      <alignment horizontal="center"/>
    </xf>
    <xf numFmtId="0" fontId="3" fillId="0" borderId="13" xfId="0" applyFont="1" applyBorder="1" applyAlignment="1">
      <alignment horizontal="center"/>
    </xf>
    <xf numFmtId="49" fontId="0" fillId="0" borderId="35" xfId="0" applyNumberFormat="1" applyBorder="1"/>
    <xf numFmtId="49" fontId="0" fillId="0" borderId="30" xfId="0" applyNumberFormat="1" applyBorder="1"/>
    <xf numFmtId="44" fontId="3" fillId="0" borderId="0" xfId="0" applyNumberFormat="1" applyFont="1" applyAlignment="1">
      <alignment horizontal="center" vertical="center"/>
    </xf>
    <xf numFmtId="44" fontId="3" fillId="0" borderId="3" xfId="1" applyFont="1" applyFill="1" applyBorder="1" applyAlignment="1">
      <alignment vertical="center"/>
    </xf>
    <xf numFmtId="0" fontId="1" fillId="0" borderId="42" xfId="0" applyFont="1" applyBorder="1" applyAlignment="1">
      <alignment vertical="center"/>
    </xf>
    <xf numFmtId="44" fontId="3" fillId="2" borderId="48" xfId="1" applyFont="1" applyFill="1" applyBorder="1"/>
    <xf numFmtId="44" fontId="3" fillId="2" borderId="13" xfId="1" applyFont="1" applyFill="1" applyBorder="1"/>
    <xf numFmtId="0" fontId="9" fillId="0" borderId="0" xfId="0" applyFont="1"/>
    <xf numFmtId="0" fontId="9" fillId="5" borderId="20" xfId="0" applyFont="1" applyFill="1" applyBorder="1"/>
    <xf numFmtId="0" fontId="0" fillId="6" borderId="21" xfId="0" applyFill="1" applyBorder="1"/>
    <xf numFmtId="0" fontId="9" fillId="5" borderId="25" xfId="0" applyFont="1" applyFill="1" applyBorder="1"/>
    <xf numFmtId="0" fontId="0" fillId="6" borderId="26" xfId="0" applyFill="1" applyBorder="1"/>
    <xf numFmtId="0" fontId="9" fillId="5" borderId="53" xfId="0" applyFont="1" applyFill="1" applyBorder="1"/>
    <xf numFmtId="0" fontId="0" fillId="6" borderId="54" xfId="0" applyFill="1" applyBorder="1"/>
    <xf numFmtId="0" fontId="9" fillId="5" borderId="16" xfId="0" applyFont="1" applyFill="1" applyBorder="1"/>
    <xf numFmtId="0" fontId="0" fillId="6" borderId="15" xfId="0" applyFill="1" applyBorder="1"/>
    <xf numFmtId="0" fontId="9" fillId="5" borderId="55" xfId="0" applyFont="1" applyFill="1" applyBorder="1"/>
    <xf numFmtId="0" fontId="0" fillId="6" borderId="56" xfId="0" applyFill="1" applyBorder="1"/>
    <xf numFmtId="0" fontId="11" fillId="6" borderId="54" xfId="3" applyFill="1" applyBorder="1" applyAlignment="1">
      <alignment wrapText="1"/>
    </xf>
    <xf numFmtId="0" fontId="6" fillId="2" borderId="57" xfId="0" applyFont="1" applyFill="1" applyBorder="1" applyAlignment="1">
      <alignment horizontal="center"/>
    </xf>
    <xf numFmtId="0" fontId="1" fillId="0" borderId="61" xfId="0" applyFont="1" applyBorder="1" applyProtection="1">
      <protection locked="0"/>
    </xf>
    <xf numFmtId="0" fontId="1" fillId="0" borderId="62" xfId="0" applyFont="1" applyBorder="1" applyProtection="1">
      <protection locked="0"/>
    </xf>
    <xf numFmtId="0" fontId="8" fillId="3" borderId="63" xfId="0" applyFont="1" applyFill="1" applyBorder="1" applyAlignment="1">
      <alignment horizontal="center"/>
    </xf>
    <xf numFmtId="0" fontId="8" fillId="3" borderId="64" xfId="0" applyFont="1" applyFill="1" applyBorder="1" applyAlignment="1">
      <alignment horizontal="center"/>
    </xf>
    <xf numFmtId="0" fontId="10" fillId="3" borderId="65" xfId="0" applyFont="1" applyFill="1" applyBorder="1" applyProtection="1">
      <protection locked="0"/>
    </xf>
    <xf numFmtId="44" fontId="1" fillId="4" borderId="66" xfId="1" applyFont="1" applyFill="1" applyBorder="1" applyAlignment="1" applyProtection="1">
      <protection locked="0"/>
    </xf>
    <xf numFmtId="0" fontId="3" fillId="7" borderId="67" xfId="0" applyFont="1" applyFill="1" applyBorder="1"/>
    <xf numFmtId="44" fontId="3" fillId="7" borderId="68" xfId="1" applyFont="1" applyFill="1" applyBorder="1" applyProtection="1"/>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9" xfId="0" applyFont="1" applyBorder="1" applyAlignment="1">
      <alignment horizontal="left" vertical="center" wrapText="1"/>
    </xf>
    <xf numFmtId="0" fontId="3" fillId="0" borderId="8" xfId="0" applyFont="1" applyBorder="1" applyAlignment="1">
      <alignment horizontal="center"/>
    </xf>
    <xf numFmtId="0" fontId="3" fillId="0" borderId="9" xfId="0" applyFont="1" applyBorder="1" applyAlignment="1">
      <alignment horizontal="center"/>
    </xf>
    <xf numFmtId="0" fontId="1" fillId="0" borderId="16"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left"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4" fillId="2" borderId="40" xfId="0" applyFont="1" applyFill="1" applyBorder="1" applyAlignment="1">
      <alignment horizontal="center"/>
    </xf>
    <xf numFmtId="0" fontId="4" fillId="2" borderId="34" xfId="0" applyFont="1" applyFill="1" applyBorder="1" applyAlignment="1">
      <alignment horizontal="center"/>
    </xf>
    <xf numFmtId="0" fontId="3" fillId="2" borderId="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0" fillId="0" borderId="37" xfId="0" applyBorder="1" applyAlignment="1">
      <alignment horizontal="center"/>
    </xf>
    <xf numFmtId="0" fontId="0" fillId="0" borderId="29" xfId="0"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0" fillId="0" borderId="35" xfId="0" applyBorder="1" applyAlignment="1">
      <alignment horizontal="center"/>
    </xf>
    <xf numFmtId="0" fontId="0" fillId="0" borderId="30" xfId="0" applyBorder="1" applyAlignment="1">
      <alignment horizontal="center"/>
    </xf>
    <xf numFmtId="0" fontId="3" fillId="0" borderId="33" xfId="0" applyFont="1" applyBorder="1" applyAlignment="1">
      <alignment horizontal="left"/>
    </xf>
    <xf numFmtId="0" fontId="3" fillId="0" borderId="41" xfId="0" applyFont="1" applyBorder="1" applyAlignment="1">
      <alignment horizontal="left"/>
    </xf>
    <xf numFmtId="0" fontId="3" fillId="0" borderId="34" xfId="0" applyFont="1" applyBorder="1" applyAlignment="1">
      <alignment horizontal="left"/>
    </xf>
    <xf numFmtId="0" fontId="0" fillId="0" borderId="35" xfId="0" applyBorder="1" applyAlignment="1">
      <alignment horizontal="left"/>
    </xf>
    <xf numFmtId="0" fontId="0" fillId="0" borderId="46" xfId="0" applyBorder="1" applyAlignment="1">
      <alignment horizontal="left"/>
    </xf>
    <xf numFmtId="0" fontId="0" fillId="0" borderId="30" xfId="0" applyBorder="1" applyAlignment="1">
      <alignment horizontal="left"/>
    </xf>
    <xf numFmtId="0" fontId="3" fillId="2" borderId="27"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left" vertical="center"/>
    </xf>
    <xf numFmtId="0" fontId="3" fillId="0" borderId="29" xfId="0" applyFont="1" applyBorder="1" applyAlignment="1">
      <alignment horizontal="left" vertical="center"/>
    </xf>
    <xf numFmtId="0" fontId="3" fillId="0" borderId="45" xfId="0" applyFont="1" applyBorder="1" applyAlignment="1">
      <alignment horizontal="left" vertical="center"/>
    </xf>
    <xf numFmtId="0" fontId="3" fillId="0" borderId="30" xfId="0" applyFont="1" applyBorder="1" applyAlignment="1">
      <alignment horizontal="left" vertical="center"/>
    </xf>
    <xf numFmtId="0" fontId="3" fillId="2" borderId="8" xfId="0" applyFont="1" applyFill="1" applyBorder="1" applyAlignment="1">
      <alignment horizontal="left" vertical="center"/>
    </xf>
    <xf numFmtId="0" fontId="3" fillId="2" borderId="47" xfId="0" applyFont="1" applyFill="1" applyBorder="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3" fillId="2" borderId="12" xfId="0" applyFont="1" applyFill="1" applyBorder="1" applyAlignment="1">
      <alignment horizontal="left"/>
    </xf>
    <xf numFmtId="0" fontId="3" fillId="2" borderId="13" xfId="0" applyFont="1" applyFill="1" applyBorder="1" applyAlignment="1">
      <alignment horizontal="left"/>
    </xf>
    <xf numFmtId="0" fontId="0" fillId="0" borderId="20" xfId="0" applyBorder="1" applyAlignment="1">
      <alignment horizontal="left"/>
    </xf>
    <xf numFmtId="0" fontId="0" fillId="0" borderId="4" xfId="0" applyBorder="1" applyAlignment="1">
      <alignment horizontal="left"/>
    </xf>
    <xf numFmtId="0" fontId="0" fillId="0" borderId="16" xfId="0" applyBorder="1" applyAlignment="1">
      <alignment horizontal="left"/>
    </xf>
    <xf numFmtId="0" fontId="0" fillId="0" borderId="1" xfId="0" applyBorder="1" applyAlignment="1">
      <alignment horizontal="left"/>
    </xf>
    <xf numFmtId="0" fontId="1" fillId="0" borderId="16" xfId="0" applyFont="1" applyBorder="1" applyAlignment="1">
      <alignment horizontal="left"/>
    </xf>
    <xf numFmtId="0" fontId="3" fillId="0" borderId="27"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3" fillId="0" borderId="28" xfId="0" applyFont="1" applyBorder="1" applyAlignment="1">
      <alignment horizontal="left" vertical="center" wrapText="1"/>
    </xf>
    <xf numFmtId="0" fontId="3" fillId="0" borderId="45" xfId="0" applyFont="1" applyBorder="1" applyAlignment="1">
      <alignment horizontal="left" wrapText="1"/>
    </xf>
    <xf numFmtId="0" fontId="3" fillId="0" borderId="46" xfId="0" applyFont="1" applyBorder="1" applyAlignment="1">
      <alignment horizontal="left" wrapText="1"/>
    </xf>
    <xf numFmtId="0" fontId="3" fillId="0" borderId="52" xfId="0" applyFont="1" applyBorder="1" applyAlignment="1">
      <alignment horizontal="left" wrapText="1"/>
    </xf>
    <xf numFmtId="49" fontId="0" fillId="0" borderId="31" xfId="0" applyNumberFormat="1" applyBorder="1" applyAlignment="1">
      <alignment horizontal="left"/>
    </xf>
    <xf numFmtId="49" fontId="0" fillId="0" borderId="29" xfId="0" applyNumberFormat="1" applyBorder="1" applyAlignment="1">
      <alignment horizontal="left"/>
    </xf>
    <xf numFmtId="0" fontId="3" fillId="0" borderId="22" xfId="0" applyFont="1" applyBorder="1" applyAlignment="1">
      <alignment horizontal="center"/>
    </xf>
    <xf numFmtId="0" fontId="3" fillId="0" borderId="47" xfId="0" applyFont="1" applyBorder="1" applyAlignment="1">
      <alignment horizontal="center"/>
    </xf>
    <xf numFmtId="49" fontId="3" fillId="0" borderId="27"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5" borderId="12" xfId="0" applyFont="1" applyFill="1" applyBorder="1" applyAlignment="1">
      <alignment horizontal="center"/>
    </xf>
    <xf numFmtId="0" fontId="9" fillId="5" borderId="13" xfId="0" applyFont="1" applyFill="1" applyBorder="1" applyAlignment="1">
      <alignment horizontal="center"/>
    </xf>
    <xf numFmtId="0" fontId="3" fillId="8" borderId="67" xfId="0" applyFont="1" applyFill="1" applyBorder="1"/>
    <xf numFmtId="44" fontId="6" fillId="2" borderId="58" xfId="0" applyNumberFormat="1" applyFont="1" applyFill="1" applyBorder="1"/>
    <xf numFmtId="44" fontId="12" fillId="8" borderId="68" xfId="1" applyFont="1" applyFill="1" applyBorder="1" applyProtection="1"/>
  </cellXfs>
  <cellStyles count="4">
    <cellStyle name="Currency" xfId="1" builtinId="4"/>
    <cellStyle name="Hyperlink" xfId="3" builtinId="8"/>
    <cellStyle name="Normal" xfId="0" builtinId="0"/>
    <cellStyle name="Percent" xfId="2" builtinId="5"/>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militarypay.defense.gov/Calculators/Active-Duty-Retirement/High-36-Calculato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showGridLines="0" tabSelected="1" zoomScaleNormal="100" zoomScalePageLayoutView="70" workbookViewId="0">
      <selection activeCell="E58" sqref="E58"/>
    </sheetView>
  </sheetViews>
  <sheetFormatPr defaultColWidth="13.88671875" defaultRowHeight="14.1" customHeight="1" x14ac:dyDescent="0.25"/>
  <cols>
    <col min="9" max="9" width="20" bestFit="1" customWidth="1"/>
  </cols>
  <sheetData>
    <row r="1" spans="1:12" ht="14.1" customHeight="1" x14ac:dyDescent="0.25">
      <c r="A1" s="24"/>
      <c r="B1" s="25" t="s">
        <v>0</v>
      </c>
      <c r="C1" s="147" t="s">
        <v>1</v>
      </c>
      <c r="D1" s="148"/>
      <c r="E1" s="149"/>
      <c r="F1" s="26" t="s">
        <v>4</v>
      </c>
      <c r="G1" s="143" t="s">
        <v>50</v>
      </c>
      <c r="H1" s="144"/>
      <c r="I1" s="27" t="s">
        <v>3</v>
      </c>
      <c r="J1" s="34" t="s">
        <v>2</v>
      </c>
      <c r="K1" s="15"/>
      <c r="L1" s="3"/>
    </row>
    <row r="2" spans="1:12" s="3" customFormat="1" ht="14.1" customHeight="1" thickBot="1" x14ac:dyDescent="0.3">
      <c r="A2" s="1"/>
      <c r="B2" s="75"/>
      <c r="C2" s="150"/>
      <c r="D2" s="151"/>
      <c r="E2" s="152"/>
      <c r="F2" s="76"/>
      <c r="G2" s="145"/>
      <c r="H2" s="146"/>
      <c r="I2" s="76"/>
      <c r="J2" s="77"/>
      <c r="K2" s="2"/>
      <c r="L2"/>
    </row>
    <row r="3" spans="1:12" ht="14.1" customHeight="1" x14ac:dyDescent="0.25">
      <c r="A3" s="168" t="s">
        <v>63</v>
      </c>
      <c r="B3" s="169"/>
      <c r="C3" s="169"/>
      <c r="D3" s="169"/>
      <c r="E3" s="169"/>
      <c r="F3" s="169"/>
      <c r="G3" s="169"/>
      <c r="H3" s="169"/>
      <c r="I3" s="169"/>
      <c r="J3" s="169"/>
      <c r="K3" s="170"/>
      <c r="L3" s="3"/>
    </row>
    <row r="4" spans="1:12" ht="14.1" customHeight="1" thickBot="1" x14ac:dyDescent="0.3">
      <c r="A4" s="168"/>
      <c r="B4" s="169"/>
      <c r="C4" s="169"/>
      <c r="D4" s="169"/>
      <c r="E4" s="169"/>
      <c r="F4" s="169"/>
      <c r="G4" s="169"/>
      <c r="H4" s="169"/>
      <c r="I4" s="169"/>
      <c r="J4" s="169"/>
      <c r="K4" s="170"/>
    </row>
    <row r="5" spans="1:12" ht="14.1" customHeight="1" thickBot="1" x14ac:dyDescent="0.3">
      <c r="A5" s="153" t="s">
        <v>68</v>
      </c>
      <c r="B5" s="154"/>
      <c r="C5" s="154"/>
      <c r="D5" s="154"/>
      <c r="E5" s="154"/>
      <c r="F5" s="154"/>
      <c r="G5" s="155"/>
      <c r="K5" s="2"/>
    </row>
    <row r="6" spans="1:12" s="3" customFormat="1" ht="14.4" thickBot="1" x14ac:dyDescent="0.3">
      <c r="A6" s="121" t="s">
        <v>89</v>
      </c>
      <c r="B6" s="122"/>
      <c r="C6" s="122"/>
      <c r="D6" s="122"/>
      <c r="E6" s="122"/>
      <c r="F6" s="122"/>
      <c r="G6" s="123"/>
      <c r="K6" s="4"/>
      <c r="L6"/>
    </row>
    <row r="7" spans="1:12" ht="14.1" customHeight="1" thickBot="1" x14ac:dyDescent="0.3">
      <c r="A7" s="126" t="s">
        <v>71</v>
      </c>
      <c r="B7" s="127"/>
      <c r="C7" s="127"/>
      <c r="D7" s="127"/>
      <c r="E7" s="127"/>
      <c r="F7" s="127"/>
      <c r="G7" s="128"/>
      <c r="H7" s="3"/>
      <c r="I7" s="79" t="s">
        <v>62</v>
      </c>
      <c r="J7" s="35" t="s">
        <v>46</v>
      </c>
      <c r="K7" s="86" t="s">
        <v>47</v>
      </c>
      <c r="L7" s="3"/>
    </row>
    <row r="8" spans="1:12" ht="14.1" customHeight="1" x14ac:dyDescent="0.25">
      <c r="A8" s="126" t="s">
        <v>69</v>
      </c>
      <c r="B8" s="127"/>
      <c r="C8" s="127"/>
      <c r="D8" s="127"/>
      <c r="E8" s="127"/>
      <c r="F8" s="127"/>
      <c r="G8" s="128"/>
      <c r="H8" s="17"/>
      <c r="I8" s="91" t="s">
        <v>83</v>
      </c>
      <c r="J8" s="60">
        <v>0</v>
      </c>
      <c r="K8" s="58">
        <v>0</v>
      </c>
    </row>
    <row r="9" spans="1:12" ht="14.1" customHeight="1" x14ac:dyDescent="0.25">
      <c r="A9" s="129" t="s">
        <v>76</v>
      </c>
      <c r="B9" s="130"/>
      <c r="C9" s="130"/>
      <c r="D9" s="130"/>
      <c r="E9" s="130"/>
      <c r="F9" s="130"/>
      <c r="G9" s="131"/>
      <c r="H9" s="17"/>
      <c r="I9" s="59" t="s">
        <v>43</v>
      </c>
      <c r="J9" s="60">
        <v>0</v>
      </c>
      <c r="K9" s="61">
        <v>0</v>
      </c>
    </row>
    <row r="10" spans="1:12" ht="14.1" customHeight="1" x14ac:dyDescent="0.25">
      <c r="A10" s="129"/>
      <c r="B10" s="130"/>
      <c r="C10" s="130"/>
      <c r="D10" s="130"/>
      <c r="E10" s="130"/>
      <c r="F10" s="130"/>
      <c r="G10" s="131"/>
      <c r="H10" s="17"/>
      <c r="I10" s="59" t="s">
        <v>42</v>
      </c>
      <c r="J10" s="60">
        <v>0</v>
      </c>
      <c r="K10" s="61">
        <v>0</v>
      </c>
    </row>
    <row r="11" spans="1:12" ht="14.1" customHeight="1" x14ac:dyDescent="0.25">
      <c r="A11" s="184" t="s">
        <v>88</v>
      </c>
      <c r="B11" s="185"/>
      <c r="C11" s="185"/>
      <c r="D11" s="185"/>
      <c r="E11" s="185"/>
      <c r="F11" s="185"/>
      <c r="G11" s="186"/>
      <c r="H11" s="17"/>
      <c r="I11" s="59" t="s">
        <v>41</v>
      </c>
      <c r="J11" s="60">
        <v>0</v>
      </c>
      <c r="K11" s="61">
        <v>0</v>
      </c>
    </row>
    <row r="12" spans="1:12" ht="14.1" customHeight="1" thickBot="1" x14ac:dyDescent="0.3">
      <c r="A12" s="187" t="s">
        <v>82</v>
      </c>
      <c r="B12" s="188"/>
      <c r="C12" s="188"/>
      <c r="D12" s="188"/>
      <c r="E12" s="188"/>
      <c r="F12" s="188"/>
      <c r="G12" s="189"/>
      <c r="H12" s="17"/>
      <c r="I12" s="59" t="s">
        <v>27</v>
      </c>
      <c r="J12" s="60">
        <v>0</v>
      </c>
      <c r="K12" s="61">
        <v>0</v>
      </c>
    </row>
    <row r="13" spans="1:12" ht="14.1" customHeight="1" thickBot="1" x14ac:dyDescent="0.3">
      <c r="A13" s="1"/>
      <c r="H13" s="17"/>
      <c r="I13" s="59" t="s">
        <v>31</v>
      </c>
      <c r="J13" s="60">
        <v>0</v>
      </c>
      <c r="K13" s="61">
        <v>0</v>
      </c>
    </row>
    <row r="14" spans="1:12" ht="14.1" customHeight="1" thickBot="1" x14ac:dyDescent="0.3">
      <c r="A14" s="171" t="s">
        <v>25</v>
      </c>
      <c r="B14" s="172"/>
      <c r="C14" s="85" t="s">
        <v>46</v>
      </c>
      <c r="D14" s="84" t="s">
        <v>47</v>
      </c>
      <c r="E14" s="80" t="s">
        <v>5</v>
      </c>
      <c r="F14" s="85" t="s">
        <v>46</v>
      </c>
      <c r="G14" s="86" t="s">
        <v>47</v>
      </c>
      <c r="H14" s="17"/>
      <c r="I14" s="62" t="s">
        <v>74</v>
      </c>
      <c r="J14" s="60">
        <v>0</v>
      </c>
      <c r="K14" s="61">
        <v>0</v>
      </c>
    </row>
    <row r="15" spans="1:12" ht="14.1" customHeight="1" x14ac:dyDescent="0.25">
      <c r="A15" s="173" t="s">
        <v>6</v>
      </c>
      <c r="B15" s="174"/>
      <c r="C15" s="40">
        <v>0</v>
      </c>
      <c r="D15" s="40">
        <v>0</v>
      </c>
      <c r="E15" s="43" t="s">
        <v>7</v>
      </c>
      <c r="F15" s="13">
        <v>0</v>
      </c>
      <c r="G15" s="44">
        <v>0</v>
      </c>
      <c r="H15" s="17"/>
      <c r="I15" s="59" t="s">
        <v>11</v>
      </c>
      <c r="J15" s="60">
        <v>0</v>
      </c>
      <c r="K15" s="61">
        <v>0</v>
      </c>
    </row>
    <row r="16" spans="1:12" ht="14.1" customHeight="1" x14ac:dyDescent="0.25">
      <c r="A16" s="175" t="s">
        <v>56</v>
      </c>
      <c r="B16" s="176"/>
      <c r="C16" s="40">
        <v>0</v>
      </c>
      <c r="D16" s="40">
        <v>0</v>
      </c>
      <c r="E16" s="9" t="s">
        <v>8</v>
      </c>
      <c r="F16" s="13">
        <v>0</v>
      </c>
      <c r="G16" s="11">
        <v>0</v>
      </c>
      <c r="H16" s="17"/>
      <c r="I16" s="59" t="s">
        <v>13</v>
      </c>
      <c r="J16" s="60">
        <v>0</v>
      </c>
      <c r="K16" s="61">
        <v>0</v>
      </c>
    </row>
    <row r="17" spans="1:11" ht="14.1" customHeight="1" x14ac:dyDescent="0.25">
      <c r="A17" s="175" t="s">
        <v>57</v>
      </c>
      <c r="B17" s="176"/>
      <c r="C17" s="40">
        <v>0</v>
      </c>
      <c r="D17" s="40">
        <v>0</v>
      </c>
      <c r="E17" s="9" t="s">
        <v>9</v>
      </c>
      <c r="F17" s="13">
        <v>0</v>
      </c>
      <c r="G17" s="11">
        <v>0</v>
      </c>
      <c r="H17" s="17"/>
      <c r="I17" s="62" t="s">
        <v>87</v>
      </c>
      <c r="J17" s="60">
        <v>0</v>
      </c>
      <c r="K17" s="61">
        <v>0</v>
      </c>
    </row>
    <row r="18" spans="1:11" ht="14.1" customHeight="1" x14ac:dyDescent="0.25">
      <c r="A18" s="175" t="s">
        <v>35</v>
      </c>
      <c r="B18" s="176"/>
      <c r="C18" s="40">
        <v>0</v>
      </c>
      <c r="D18" s="40">
        <v>0</v>
      </c>
      <c r="E18" s="9" t="s">
        <v>10</v>
      </c>
      <c r="F18" s="13">
        <v>0</v>
      </c>
      <c r="G18" s="11">
        <v>0</v>
      </c>
      <c r="H18" s="17"/>
      <c r="I18" s="59" t="s">
        <v>21</v>
      </c>
      <c r="J18" s="60">
        <v>0</v>
      </c>
      <c r="K18" s="61">
        <v>0</v>
      </c>
    </row>
    <row r="19" spans="1:11" ht="14.1" customHeight="1" x14ac:dyDescent="0.25">
      <c r="A19" s="175" t="s">
        <v>12</v>
      </c>
      <c r="B19" s="176"/>
      <c r="C19" s="40">
        <v>0</v>
      </c>
      <c r="D19" s="40">
        <v>0</v>
      </c>
      <c r="E19" s="9" t="s">
        <v>40</v>
      </c>
      <c r="F19" s="13">
        <v>0</v>
      </c>
      <c r="G19" s="11">
        <v>0</v>
      </c>
      <c r="H19" s="18"/>
      <c r="I19" s="62" t="s">
        <v>53</v>
      </c>
      <c r="J19" s="60">
        <v>0</v>
      </c>
      <c r="K19" s="61">
        <v>0</v>
      </c>
    </row>
    <row r="20" spans="1:11" ht="14.1" customHeight="1" x14ac:dyDescent="0.25">
      <c r="A20" s="177" t="s">
        <v>73</v>
      </c>
      <c r="B20" s="176"/>
      <c r="C20" s="40">
        <v>0</v>
      </c>
      <c r="D20" s="40">
        <v>0</v>
      </c>
      <c r="E20" s="9" t="s">
        <v>34</v>
      </c>
      <c r="F20" s="13">
        <v>0</v>
      </c>
      <c r="G20" s="11">
        <v>0</v>
      </c>
      <c r="H20" s="17"/>
      <c r="I20" s="59" t="s">
        <v>19</v>
      </c>
      <c r="J20" s="60">
        <v>0</v>
      </c>
      <c r="K20" s="61">
        <v>0</v>
      </c>
    </row>
    <row r="21" spans="1:11" ht="14.1" customHeight="1" x14ac:dyDescent="0.25">
      <c r="A21" s="141" t="s">
        <v>111</v>
      </c>
      <c r="B21" s="142"/>
      <c r="C21" s="40">
        <v>0</v>
      </c>
      <c r="D21" s="40">
        <v>0</v>
      </c>
      <c r="E21" s="9" t="s">
        <v>49</v>
      </c>
      <c r="F21" s="13">
        <v>0</v>
      </c>
      <c r="G21" s="11">
        <v>0</v>
      </c>
      <c r="H21" s="19"/>
      <c r="I21" s="59" t="s">
        <v>39</v>
      </c>
      <c r="J21" s="60">
        <v>0</v>
      </c>
      <c r="K21" s="61">
        <v>0</v>
      </c>
    </row>
    <row r="22" spans="1:11" ht="14.1" customHeight="1" x14ac:dyDescent="0.25">
      <c r="A22" s="141"/>
      <c r="B22" s="142"/>
      <c r="C22" s="40">
        <v>0</v>
      </c>
      <c r="D22" s="40">
        <v>0</v>
      </c>
      <c r="E22" s="9" t="s">
        <v>55</v>
      </c>
      <c r="F22" s="13">
        <v>0</v>
      </c>
      <c r="G22" s="11">
        <v>0</v>
      </c>
      <c r="I22" s="81" t="s">
        <v>75</v>
      </c>
      <c r="J22" s="60">
        <v>0</v>
      </c>
      <c r="K22" s="61">
        <v>0</v>
      </c>
    </row>
    <row r="23" spans="1:11" ht="14.1" customHeight="1" x14ac:dyDescent="0.25">
      <c r="A23" s="141"/>
      <c r="B23" s="142"/>
      <c r="C23" s="40">
        <v>0</v>
      </c>
      <c r="D23" s="40">
        <v>0</v>
      </c>
      <c r="E23" s="9" t="s">
        <v>48</v>
      </c>
      <c r="F23" s="13">
        <v>0</v>
      </c>
      <c r="G23" s="11">
        <v>0</v>
      </c>
      <c r="I23" s="62" t="s">
        <v>77</v>
      </c>
      <c r="J23" s="60">
        <v>0</v>
      </c>
      <c r="K23" s="61">
        <v>0</v>
      </c>
    </row>
    <row r="24" spans="1:11" ht="14.1" customHeight="1" thickBot="1" x14ac:dyDescent="0.3">
      <c r="A24" s="82"/>
      <c r="B24" s="83"/>
      <c r="C24" s="41">
        <v>0</v>
      </c>
      <c r="D24" s="41">
        <v>0</v>
      </c>
      <c r="E24" s="9" t="s">
        <v>15</v>
      </c>
      <c r="F24" s="13">
        <v>0</v>
      </c>
      <c r="G24" s="11">
        <v>0</v>
      </c>
      <c r="H24" s="20"/>
      <c r="I24" s="59" t="s">
        <v>33</v>
      </c>
      <c r="J24" s="60">
        <v>0</v>
      </c>
      <c r="K24" s="61">
        <v>0</v>
      </c>
    </row>
    <row r="25" spans="1:11" ht="14.1" customHeight="1" thickBot="1" x14ac:dyDescent="0.3">
      <c r="A25" s="124" t="s">
        <v>14</v>
      </c>
      <c r="B25" s="125"/>
      <c r="C25" s="28">
        <f>SUM(C15:C24)</f>
        <v>0</v>
      </c>
      <c r="D25" s="42">
        <f>SUM(D15:D24)</f>
        <v>0</v>
      </c>
      <c r="E25" s="10" t="s">
        <v>29</v>
      </c>
      <c r="F25" s="13">
        <v>0</v>
      </c>
      <c r="G25" s="12">
        <v>0</v>
      </c>
      <c r="H25" s="20"/>
      <c r="I25" s="59" t="s">
        <v>32</v>
      </c>
      <c r="J25" s="60">
        <v>0</v>
      </c>
      <c r="K25" s="61">
        <v>0</v>
      </c>
    </row>
    <row r="26" spans="1:11" ht="14.1" customHeight="1" x14ac:dyDescent="0.25">
      <c r="A26" s="1"/>
      <c r="E26" s="29" t="s">
        <v>36</v>
      </c>
      <c r="F26" s="13">
        <v>0</v>
      </c>
      <c r="G26" s="11">
        <v>0</v>
      </c>
      <c r="H26" s="21"/>
      <c r="I26" s="59" t="s">
        <v>16</v>
      </c>
      <c r="J26" s="60">
        <v>0</v>
      </c>
      <c r="K26" s="61">
        <v>0</v>
      </c>
    </row>
    <row r="27" spans="1:11" ht="14.1" customHeight="1" thickBot="1" x14ac:dyDescent="0.3">
      <c r="A27" s="1"/>
      <c r="E27" s="45"/>
      <c r="F27" s="46">
        <v>0</v>
      </c>
      <c r="G27" s="47">
        <v>0</v>
      </c>
      <c r="H27" s="21"/>
      <c r="I27" s="62" t="s">
        <v>72</v>
      </c>
      <c r="J27" s="60">
        <v>0</v>
      </c>
      <c r="K27" s="61">
        <v>0</v>
      </c>
    </row>
    <row r="28" spans="1:11" ht="14.1" customHeight="1" thickBot="1" x14ac:dyDescent="0.3">
      <c r="A28" s="1"/>
      <c r="E28" s="30" t="s">
        <v>17</v>
      </c>
      <c r="F28" s="38">
        <f>SUM(F15:F27)</f>
        <v>0</v>
      </c>
      <c r="G28" s="39">
        <f>SUM(G15:G27)</f>
        <v>0</v>
      </c>
      <c r="H28" s="21"/>
      <c r="I28" s="59" t="s">
        <v>44</v>
      </c>
      <c r="J28" s="60">
        <v>0</v>
      </c>
      <c r="K28" s="61">
        <v>0</v>
      </c>
    </row>
    <row r="29" spans="1:11" ht="14.1" customHeight="1" thickBot="1" x14ac:dyDescent="0.3">
      <c r="A29" s="136" t="s">
        <v>61</v>
      </c>
      <c r="B29" s="137"/>
      <c r="C29" s="138"/>
      <c r="H29" s="21"/>
      <c r="I29" s="59" t="s">
        <v>45</v>
      </c>
      <c r="J29" s="60">
        <v>0</v>
      </c>
      <c r="K29" s="61">
        <v>0</v>
      </c>
    </row>
    <row r="30" spans="1:11" ht="14.1" customHeight="1" x14ac:dyDescent="0.25">
      <c r="A30" s="139" t="s">
        <v>58</v>
      </c>
      <c r="B30" s="194" t="s">
        <v>59</v>
      </c>
      <c r="C30" s="195"/>
      <c r="D30" s="132" t="s">
        <v>80</v>
      </c>
      <c r="E30" s="132" t="s">
        <v>79</v>
      </c>
      <c r="F30" s="132" t="s">
        <v>67</v>
      </c>
      <c r="G30" s="132" t="s">
        <v>60</v>
      </c>
      <c r="H30" s="21"/>
      <c r="I30" s="59" t="s">
        <v>30</v>
      </c>
      <c r="J30" s="60">
        <v>0</v>
      </c>
      <c r="K30" s="61">
        <v>0</v>
      </c>
    </row>
    <row r="31" spans="1:11" ht="14.1" customHeight="1" thickBot="1" x14ac:dyDescent="0.3">
      <c r="A31" s="140"/>
      <c r="B31" s="196"/>
      <c r="C31" s="197"/>
      <c r="D31" s="133"/>
      <c r="E31" s="133"/>
      <c r="F31" s="133"/>
      <c r="G31" s="133"/>
      <c r="H31" s="21"/>
      <c r="I31" s="59" t="s">
        <v>37</v>
      </c>
      <c r="J31" s="60">
        <v>0</v>
      </c>
      <c r="K31" s="61">
        <v>0</v>
      </c>
    </row>
    <row r="32" spans="1:11" ht="14.1" customHeight="1" x14ac:dyDescent="0.25">
      <c r="A32" s="22"/>
      <c r="B32" s="190"/>
      <c r="C32" s="191"/>
      <c r="D32" s="5">
        <v>0</v>
      </c>
      <c r="E32" s="5">
        <v>0</v>
      </c>
      <c r="F32" s="14">
        <v>0</v>
      </c>
      <c r="G32" s="7">
        <v>0</v>
      </c>
      <c r="H32" s="21"/>
      <c r="I32" s="62" t="s">
        <v>86</v>
      </c>
      <c r="J32" s="60">
        <v>0</v>
      </c>
      <c r="K32" s="61">
        <v>0</v>
      </c>
    </row>
    <row r="33" spans="1:11" ht="14.1" customHeight="1" x14ac:dyDescent="0.25">
      <c r="A33" s="23"/>
      <c r="B33" s="190"/>
      <c r="C33" s="191"/>
      <c r="D33" s="5">
        <v>0</v>
      </c>
      <c r="E33" s="5">
        <v>0</v>
      </c>
      <c r="F33" s="14">
        <v>0</v>
      </c>
      <c r="G33" s="7">
        <v>0</v>
      </c>
      <c r="H33" s="21"/>
      <c r="I33" s="81" t="s">
        <v>78</v>
      </c>
      <c r="J33" s="60">
        <v>0</v>
      </c>
      <c r="K33" s="61">
        <v>0</v>
      </c>
    </row>
    <row r="34" spans="1:11" ht="14.1" customHeight="1" x14ac:dyDescent="0.25">
      <c r="A34" s="23"/>
      <c r="B34" s="190"/>
      <c r="C34" s="191"/>
      <c r="D34" s="5">
        <v>0</v>
      </c>
      <c r="E34" s="5">
        <v>0</v>
      </c>
      <c r="F34" s="14">
        <v>0</v>
      </c>
      <c r="G34" s="7">
        <v>0</v>
      </c>
      <c r="H34" s="21"/>
      <c r="I34" s="59" t="s">
        <v>20</v>
      </c>
      <c r="J34" s="60">
        <v>0</v>
      </c>
      <c r="K34" s="61">
        <v>0</v>
      </c>
    </row>
    <row r="35" spans="1:11" ht="14.1" customHeight="1" x14ac:dyDescent="0.25">
      <c r="A35" s="23" t="s">
        <v>28</v>
      </c>
      <c r="B35" s="190"/>
      <c r="C35" s="191"/>
      <c r="D35" s="5">
        <v>0</v>
      </c>
      <c r="E35" s="5">
        <v>0</v>
      </c>
      <c r="F35" s="14">
        <v>0</v>
      </c>
      <c r="G35" s="7">
        <v>0</v>
      </c>
      <c r="H35" s="21"/>
      <c r="I35" s="62" t="s">
        <v>54</v>
      </c>
      <c r="J35" s="60">
        <v>0</v>
      </c>
      <c r="K35" s="61">
        <v>0</v>
      </c>
    </row>
    <row r="36" spans="1:11" ht="14.1" customHeight="1" x14ac:dyDescent="0.25">
      <c r="A36" s="23"/>
      <c r="B36" s="190"/>
      <c r="C36" s="191"/>
      <c r="D36" s="5">
        <v>0</v>
      </c>
      <c r="E36" s="5">
        <v>0</v>
      </c>
      <c r="F36" s="14">
        <v>0</v>
      </c>
      <c r="G36" s="7">
        <v>0</v>
      </c>
      <c r="H36" s="21"/>
      <c r="I36" s="59" t="s">
        <v>18</v>
      </c>
      <c r="J36" s="60">
        <v>0</v>
      </c>
      <c r="K36" s="61">
        <v>0</v>
      </c>
    </row>
    <row r="37" spans="1:11" ht="14.1" customHeight="1" x14ac:dyDescent="0.25">
      <c r="A37" s="23"/>
      <c r="B37" s="190"/>
      <c r="C37" s="191"/>
      <c r="D37" s="5">
        <v>0</v>
      </c>
      <c r="E37" s="5">
        <v>0</v>
      </c>
      <c r="F37" s="14">
        <v>0</v>
      </c>
      <c r="G37" s="7">
        <v>0</v>
      </c>
      <c r="I37" s="62" t="s">
        <v>84</v>
      </c>
      <c r="J37" s="60">
        <v>0</v>
      </c>
      <c r="K37" s="63">
        <v>0</v>
      </c>
    </row>
    <row r="38" spans="1:11" ht="14.1" customHeight="1" x14ac:dyDescent="0.25">
      <c r="A38" s="23"/>
      <c r="B38" s="190"/>
      <c r="C38" s="191"/>
      <c r="D38" s="5">
        <v>0</v>
      </c>
      <c r="E38" s="5">
        <v>0</v>
      </c>
      <c r="F38" s="14">
        <v>0</v>
      </c>
      <c r="G38" s="7">
        <v>0</v>
      </c>
      <c r="I38" s="59" t="s">
        <v>38</v>
      </c>
      <c r="J38" s="60">
        <v>0</v>
      </c>
      <c r="K38" s="61">
        <v>0</v>
      </c>
    </row>
    <row r="39" spans="1:11" ht="14.1" customHeight="1" x14ac:dyDescent="0.25">
      <c r="A39" s="23" t="s">
        <v>28</v>
      </c>
      <c r="B39" s="190" t="s">
        <v>28</v>
      </c>
      <c r="C39" s="191"/>
      <c r="D39" s="5">
        <v>0</v>
      </c>
      <c r="E39" s="5">
        <v>0</v>
      </c>
      <c r="F39" s="14">
        <v>0</v>
      </c>
      <c r="G39" s="7">
        <v>0</v>
      </c>
      <c r="I39" s="1" t="s">
        <v>90</v>
      </c>
      <c r="J39" s="60">
        <v>0</v>
      </c>
      <c r="K39" s="64">
        <v>0</v>
      </c>
    </row>
    <row r="40" spans="1:11" ht="14.1" customHeight="1" x14ac:dyDescent="0.25">
      <c r="A40" s="23"/>
      <c r="B40" s="190" t="s">
        <v>28</v>
      </c>
      <c r="C40" s="191"/>
      <c r="D40" s="5">
        <v>0</v>
      </c>
      <c r="E40" s="5">
        <v>0</v>
      </c>
      <c r="F40" s="14">
        <v>0</v>
      </c>
      <c r="G40" s="7">
        <v>0</v>
      </c>
      <c r="I40" s="56"/>
      <c r="J40" s="60">
        <v>0</v>
      </c>
      <c r="K40" s="57">
        <v>0</v>
      </c>
    </row>
    <row r="41" spans="1:11" ht="14.1" customHeight="1" x14ac:dyDescent="0.25">
      <c r="A41" s="23"/>
      <c r="B41" s="190" t="s">
        <v>28</v>
      </c>
      <c r="C41" s="191"/>
      <c r="D41" s="6">
        <v>0</v>
      </c>
      <c r="E41" s="5">
        <v>0</v>
      </c>
      <c r="F41" s="14">
        <v>0</v>
      </c>
      <c r="G41" s="7">
        <v>0</v>
      </c>
      <c r="I41" s="59"/>
      <c r="J41" s="60">
        <v>0</v>
      </c>
      <c r="K41" s="61">
        <v>0</v>
      </c>
    </row>
    <row r="42" spans="1:11" ht="14.1" customHeight="1" x14ac:dyDescent="0.25">
      <c r="A42" s="23"/>
      <c r="B42" s="190" t="s">
        <v>28</v>
      </c>
      <c r="C42" s="191"/>
      <c r="D42" s="5">
        <v>0</v>
      </c>
      <c r="E42" s="5">
        <v>0</v>
      </c>
      <c r="F42" s="14">
        <v>0</v>
      </c>
      <c r="G42" s="7">
        <v>0</v>
      </c>
      <c r="I42" s="70" t="s">
        <v>51</v>
      </c>
      <c r="J42" s="60">
        <v>0</v>
      </c>
      <c r="K42" s="61">
        <v>0</v>
      </c>
    </row>
    <row r="43" spans="1:11" ht="14.1" customHeight="1" thickBot="1" x14ac:dyDescent="0.3">
      <c r="A43" s="32"/>
      <c r="B43" s="87" t="s">
        <v>28</v>
      </c>
      <c r="C43" s="88"/>
      <c r="D43" s="31">
        <v>0</v>
      </c>
      <c r="E43" s="31">
        <v>0</v>
      </c>
      <c r="F43" s="8">
        <v>0</v>
      </c>
      <c r="G43" s="33">
        <v>0</v>
      </c>
      <c r="I43" s="45"/>
      <c r="J43" s="46">
        <v>0</v>
      </c>
      <c r="K43" s="47">
        <v>0</v>
      </c>
    </row>
    <row r="44" spans="1:11" ht="14.1" customHeight="1" thickBot="1" x14ac:dyDescent="0.3">
      <c r="A44" s="124" t="s">
        <v>23</v>
      </c>
      <c r="B44" s="192"/>
      <c r="C44" s="193"/>
      <c r="D44" s="36">
        <f>SUM(D32:D43)</f>
        <v>0</v>
      </c>
      <c r="E44" s="36">
        <f>SUM(E32:E43)</f>
        <v>0</v>
      </c>
      <c r="F44" s="36">
        <f>SUM(F32:F43)</f>
        <v>0</v>
      </c>
      <c r="G44" s="37"/>
      <c r="I44" s="65" t="s">
        <v>22</v>
      </c>
      <c r="J44" s="66">
        <f>SUM(J8:J43)</f>
        <v>0</v>
      </c>
      <c r="K44" s="67">
        <f>SUM(K8:K43)</f>
        <v>0</v>
      </c>
    </row>
    <row r="45" spans="1:11" ht="14.1" customHeight="1" x14ac:dyDescent="0.25">
      <c r="A45" s="178" t="s">
        <v>85</v>
      </c>
      <c r="B45" s="179"/>
      <c r="C45" s="179"/>
      <c r="D45" s="179"/>
      <c r="E45" s="179"/>
      <c r="F45" s="179"/>
      <c r="G45" s="180"/>
      <c r="I45" s="78"/>
      <c r="J45" s="89"/>
      <c r="K45" s="90"/>
    </row>
    <row r="46" spans="1:11" ht="14.1" customHeight="1" thickBot="1" x14ac:dyDescent="0.3">
      <c r="A46" s="181"/>
      <c r="B46" s="182"/>
      <c r="C46" s="182"/>
      <c r="D46" s="182"/>
      <c r="E46" s="182"/>
      <c r="F46" s="182"/>
      <c r="G46" s="183"/>
      <c r="I46" s="78"/>
      <c r="J46" s="89"/>
      <c r="K46" s="90"/>
    </row>
    <row r="47" spans="1:11" ht="14.1" customHeight="1" x14ac:dyDescent="0.25">
      <c r="A47" s="118" t="s">
        <v>70</v>
      </c>
      <c r="B47" s="119"/>
      <c r="C47" s="119"/>
      <c r="D47" s="119"/>
      <c r="E47" s="119"/>
      <c r="F47" s="119"/>
      <c r="G47" s="119"/>
      <c r="H47" s="119"/>
      <c r="I47" s="119"/>
      <c r="J47" s="119"/>
      <c r="K47" s="120"/>
    </row>
    <row r="48" spans="1:11" ht="14.1" customHeight="1" thickBot="1" x14ac:dyDescent="0.3">
      <c r="A48" s="118"/>
      <c r="B48" s="119"/>
      <c r="C48" s="119"/>
      <c r="D48" s="119"/>
      <c r="E48" s="119"/>
      <c r="F48" s="119"/>
      <c r="G48" s="119"/>
      <c r="H48" s="119"/>
      <c r="I48" s="119"/>
      <c r="J48" s="119"/>
      <c r="K48" s="120"/>
    </row>
    <row r="49" spans="1:11" ht="14.1" customHeight="1" thickBot="1" x14ac:dyDescent="0.3">
      <c r="A49" s="115" t="s">
        <v>81</v>
      </c>
      <c r="B49" s="116"/>
      <c r="C49" s="117"/>
      <c r="D49" s="51">
        <f>IF((J42+F26)&gt;0,(J42+F26)/(C25-(F28-F26)),0)</f>
        <v>0</v>
      </c>
      <c r="E49" s="52">
        <f>IF((K42+G26)&gt;0,(K42+G26)/(D25-(G28-G26)),0)</f>
        <v>0</v>
      </c>
      <c r="K49" s="2"/>
    </row>
    <row r="50" spans="1:11" ht="14.1" customHeight="1" thickBot="1" x14ac:dyDescent="0.3">
      <c r="A50" s="156" t="str">
        <f>IF(D49&lt;10%,"Not quite there yet  - Look for ways to save more","Yes - One step closer to meeting your goals!")</f>
        <v>Not quite there yet  - Look for ways to save more</v>
      </c>
      <c r="B50" s="157"/>
      <c r="C50" s="157"/>
      <c r="D50" s="157"/>
      <c r="E50" s="158"/>
      <c r="H50" s="134" t="s">
        <v>24</v>
      </c>
      <c r="I50" s="135"/>
      <c r="J50" s="68" t="s">
        <v>46</v>
      </c>
      <c r="K50" s="69" t="s">
        <v>47</v>
      </c>
    </row>
    <row r="51" spans="1:11" ht="14.1" customHeight="1" thickBot="1" x14ac:dyDescent="0.3">
      <c r="A51" s="73"/>
      <c r="B51" s="49"/>
      <c r="C51" s="49"/>
      <c r="D51" s="49"/>
      <c r="E51" s="49"/>
      <c r="H51" s="162" t="s">
        <v>25</v>
      </c>
      <c r="I51" s="163"/>
      <c r="J51" s="16">
        <f>SUM(C25)</f>
        <v>0</v>
      </c>
      <c r="K51" s="55">
        <f>SUM(D25)</f>
        <v>0</v>
      </c>
    </row>
    <row r="52" spans="1:11" ht="14.1" customHeight="1" x14ac:dyDescent="0.25">
      <c r="A52" s="115" t="s">
        <v>52</v>
      </c>
      <c r="B52" s="116"/>
      <c r="C52" s="117"/>
      <c r="D52" s="51">
        <f>IF(E44&gt;0,E44/(C25-(F28-F26)),0)</f>
        <v>0</v>
      </c>
      <c r="E52" s="52">
        <f>IF(F44&gt;0,F44/(D25-(G28-G26)),0)</f>
        <v>0</v>
      </c>
      <c r="H52" s="162" t="s">
        <v>5</v>
      </c>
      <c r="I52" s="163"/>
      <c r="J52" s="16">
        <f>F28</f>
        <v>0</v>
      </c>
      <c r="K52" s="55">
        <f>G28</f>
        <v>0</v>
      </c>
    </row>
    <row r="53" spans="1:11" ht="14.1" customHeight="1" thickBot="1" x14ac:dyDescent="0.3">
      <c r="A53" s="156" t="str">
        <f>IF(D52= 0%,"Great job on not having any debt!", IF(D52&lt;=15%,"Caution: Use additional credit only if necessary",IF(D52&lt;=21%,"Fully Extended",IF(D52&lt;=29%,"Overextended",IF(D52&gt;=30%,"Seriously Overextended.  Seek Help!")))))</f>
        <v>Great job on not having any debt!</v>
      </c>
      <c r="B53" s="157"/>
      <c r="C53" s="157"/>
      <c r="D53" s="157"/>
      <c r="E53" s="158"/>
      <c r="H53" s="162" t="s">
        <v>65</v>
      </c>
      <c r="I53" s="163"/>
      <c r="J53" s="16">
        <f>E44</f>
        <v>0</v>
      </c>
      <c r="K53" s="55">
        <f>F44</f>
        <v>0</v>
      </c>
    </row>
    <row r="54" spans="1:11" ht="14.1" customHeight="1" thickBot="1" x14ac:dyDescent="0.3">
      <c r="A54" s="73"/>
      <c r="B54" s="49"/>
      <c r="C54" s="50"/>
      <c r="D54" s="50"/>
      <c r="E54" s="48"/>
      <c r="H54" s="162" t="s">
        <v>66</v>
      </c>
      <c r="I54" s="163"/>
      <c r="J54" s="16">
        <f>J44</f>
        <v>0</v>
      </c>
      <c r="K54" s="55">
        <f>K44</f>
        <v>0</v>
      </c>
    </row>
    <row r="55" spans="1:11" ht="14.1" customHeight="1" thickBot="1" x14ac:dyDescent="0.3">
      <c r="A55" s="115" t="s">
        <v>64</v>
      </c>
      <c r="B55" s="116"/>
      <c r="C55" s="117"/>
      <c r="D55" s="53">
        <f>IF(J44-J42&gt;0,(J44-J42)/(C25-(F28-F26)),0)</f>
        <v>0</v>
      </c>
      <c r="E55" s="54">
        <f>IF(K44-K42&gt;0,(K44-K42)/(D25-(G28-G26)),0)</f>
        <v>0</v>
      </c>
      <c r="H55" s="164"/>
      <c r="I55" s="165"/>
      <c r="J55" s="71"/>
      <c r="K55" s="72"/>
    </row>
    <row r="56" spans="1:11" ht="14.1" customHeight="1" thickBot="1" x14ac:dyDescent="0.3">
      <c r="A56" s="159" t="str">
        <f>IF(D55&lt;71%,"Ensure your are keeping debts below 20% and Savings Above 10%","If Savings is under 10%, ensure you are not Overextended in Debts!")</f>
        <v>Ensure your are keeping debts below 20% and Savings Above 10%</v>
      </c>
      <c r="B56" s="160"/>
      <c r="C56" s="160"/>
      <c r="D56" s="160"/>
      <c r="E56" s="161"/>
      <c r="F56" s="74"/>
      <c r="G56" s="74"/>
      <c r="H56" s="166" t="s">
        <v>26</v>
      </c>
      <c r="I56" s="167"/>
      <c r="J56" s="92">
        <f>J51-(SUM(J52:J54))</f>
        <v>0</v>
      </c>
      <c r="K56" s="93">
        <f>K51-(SUM(K52:K54))</f>
        <v>0</v>
      </c>
    </row>
  </sheetData>
  <mergeCells count="57">
    <mergeCell ref="A45:G46"/>
    <mergeCell ref="A11:G11"/>
    <mergeCell ref="A12:G12"/>
    <mergeCell ref="B42:C42"/>
    <mergeCell ref="A44:C44"/>
    <mergeCell ref="B37:C37"/>
    <mergeCell ref="B38:C38"/>
    <mergeCell ref="B39:C39"/>
    <mergeCell ref="B40:C40"/>
    <mergeCell ref="B41:C41"/>
    <mergeCell ref="B32:C32"/>
    <mergeCell ref="B33:C33"/>
    <mergeCell ref="B34:C34"/>
    <mergeCell ref="B35:C35"/>
    <mergeCell ref="B36:C36"/>
    <mergeCell ref="B30:C31"/>
    <mergeCell ref="A22:B22"/>
    <mergeCell ref="A23:B23"/>
    <mergeCell ref="A3:K4"/>
    <mergeCell ref="A14:B14"/>
    <mergeCell ref="A15:B15"/>
    <mergeCell ref="A16:B16"/>
    <mergeCell ref="A17:B17"/>
    <mergeCell ref="A18:B18"/>
    <mergeCell ref="A19:B19"/>
    <mergeCell ref="A20:B20"/>
    <mergeCell ref="A55:C55"/>
    <mergeCell ref="A50:E50"/>
    <mergeCell ref="A53:E53"/>
    <mergeCell ref="A56:E56"/>
    <mergeCell ref="H51:I51"/>
    <mergeCell ref="H52:I52"/>
    <mergeCell ref="H53:I53"/>
    <mergeCell ref="H54:I54"/>
    <mergeCell ref="H55:I55"/>
    <mergeCell ref="H56:I56"/>
    <mergeCell ref="G1:H1"/>
    <mergeCell ref="G2:H2"/>
    <mergeCell ref="C1:E1"/>
    <mergeCell ref="C2:E2"/>
    <mergeCell ref="A5:G5"/>
    <mergeCell ref="A49:C49"/>
    <mergeCell ref="A52:C52"/>
    <mergeCell ref="A47:K48"/>
    <mergeCell ref="A6:G6"/>
    <mergeCell ref="A25:B25"/>
    <mergeCell ref="A7:G7"/>
    <mergeCell ref="A8:G8"/>
    <mergeCell ref="A9:G10"/>
    <mergeCell ref="D30:D31"/>
    <mergeCell ref="E30:E31"/>
    <mergeCell ref="F30:F31"/>
    <mergeCell ref="G30:G31"/>
    <mergeCell ref="H50:I50"/>
    <mergeCell ref="A29:C29"/>
    <mergeCell ref="A30:A31"/>
    <mergeCell ref="A21:B21"/>
  </mergeCells>
  <phoneticPr fontId="2" type="noConversion"/>
  <printOptions horizontalCentered="1"/>
  <pageMargins left="0.4" right="0.25" top="0.9" bottom="0.5" header="0.5" footer="0.5"/>
  <pageSetup scale="66" orientation="landscape" r:id="rId1"/>
  <headerFooter alignWithMargins="0">
    <oddHeader xml:space="preserve">&amp;C&amp;18Military and Family Readiness Center -- Personal Financial Worksheet&amp;10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8FE78-DDCA-425A-94FF-EB88552B8BE5}">
  <dimension ref="A1:E32"/>
  <sheetViews>
    <sheetView workbookViewId="0">
      <selection activeCell="C14" sqref="C14"/>
    </sheetView>
  </sheetViews>
  <sheetFormatPr defaultRowHeight="13.2" x14ac:dyDescent="0.25"/>
  <cols>
    <col min="1" max="1" width="26.33203125" bestFit="1" customWidth="1"/>
    <col min="2" max="2" width="18.109375" customWidth="1"/>
    <col min="3" max="3" width="6.88671875" customWidth="1"/>
    <col min="4" max="4" width="22.21875" bestFit="1" customWidth="1"/>
    <col min="5" max="5" width="69.6640625" customWidth="1"/>
  </cols>
  <sheetData>
    <row r="1" spans="1:5" ht="16.2" thickTop="1" x14ac:dyDescent="0.3">
      <c r="A1" s="198" t="s">
        <v>91</v>
      </c>
      <c r="B1" s="199"/>
    </row>
    <row r="2" spans="1:5" ht="13.8" thickBot="1" x14ac:dyDescent="0.3">
      <c r="A2" s="107" t="s">
        <v>28</v>
      </c>
      <c r="B2" s="108" t="s">
        <v>28</v>
      </c>
    </row>
    <row r="3" spans="1:5" ht="15.6" x14ac:dyDescent="0.3">
      <c r="A3" s="109" t="s">
        <v>109</v>
      </c>
      <c r="B3" s="110" t="s">
        <v>110</v>
      </c>
      <c r="D3" s="94"/>
    </row>
    <row r="4" spans="1:5" ht="13.8" x14ac:dyDescent="0.25">
      <c r="A4" s="111"/>
      <c r="B4" s="112">
        <v>0</v>
      </c>
    </row>
    <row r="5" spans="1:5" ht="13.8" x14ac:dyDescent="0.25">
      <c r="A5" s="111"/>
      <c r="B5" s="112">
        <v>0</v>
      </c>
    </row>
    <row r="6" spans="1:5" ht="13.8" x14ac:dyDescent="0.25">
      <c r="A6" s="111"/>
      <c r="B6" s="112">
        <v>0</v>
      </c>
    </row>
    <row r="7" spans="1:5" ht="13.8" x14ac:dyDescent="0.25">
      <c r="A7" s="111"/>
      <c r="B7" s="112">
        <v>0</v>
      </c>
    </row>
    <row r="8" spans="1:5" ht="13.8" x14ac:dyDescent="0.25">
      <c r="A8" s="111"/>
      <c r="B8" s="112">
        <v>0</v>
      </c>
    </row>
    <row r="9" spans="1:5" ht="13.8" x14ac:dyDescent="0.25">
      <c r="A9" s="111"/>
      <c r="B9" s="112">
        <v>0</v>
      </c>
    </row>
    <row r="10" spans="1:5" ht="13.8" x14ac:dyDescent="0.25">
      <c r="A10" s="111"/>
      <c r="B10" s="112">
        <v>0</v>
      </c>
    </row>
    <row r="11" spans="1:5" ht="13.8" x14ac:dyDescent="0.25">
      <c r="A11" s="111"/>
      <c r="B11" s="112">
        <v>0</v>
      </c>
    </row>
    <row r="12" spans="1:5" ht="14.4" thickBot="1" x14ac:dyDescent="0.3">
      <c r="A12" s="111"/>
      <c r="B12" s="112">
        <v>0</v>
      </c>
    </row>
    <row r="13" spans="1:5" ht="16.2" thickBot="1" x14ac:dyDescent="0.35">
      <c r="A13" s="111"/>
      <c r="B13" s="112">
        <v>0</v>
      </c>
      <c r="D13" s="200" t="s">
        <v>92</v>
      </c>
      <c r="E13" s="201"/>
    </row>
    <row r="14" spans="1:5" ht="15.6" x14ac:dyDescent="0.3">
      <c r="A14" s="111"/>
      <c r="B14" s="112">
        <v>0</v>
      </c>
      <c r="D14" s="95" t="s">
        <v>93</v>
      </c>
      <c r="E14" s="96" t="s">
        <v>94</v>
      </c>
    </row>
    <row r="15" spans="1:5" ht="15.6" x14ac:dyDescent="0.3">
      <c r="A15" s="111"/>
      <c r="B15" s="112">
        <v>0</v>
      </c>
      <c r="D15" s="97" t="s">
        <v>95</v>
      </c>
      <c r="E15" s="98" t="s">
        <v>96</v>
      </c>
    </row>
    <row r="16" spans="1:5" ht="15.6" x14ac:dyDescent="0.3">
      <c r="A16" s="111"/>
      <c r="B16" s="112">
        <v>0</v>
      </c>
      <c r="D16" s="99"/>
      <c r="E16" s="100" t="s">
        <v>97</v>
      </c>
    </row>
    <row r="17" spans="1:5" ht="15.6" x14ac:dyDescent="0.3">
      <c r="A17" s="111"/>
      <c r="B17" s="112">
        <v>0</v>
      </c>
      <c r="D17" s="95"/>
      <c r="E17" s="96" t="s">
        <v>98</v>
      </c>
    </row>
    <row r="18" spans="1:5" ht="15.6" x14ac:dyDescent="0.3">
      <c r="A18" s="111"/>
      <c r="B18" s="112">
        <v>0</v>
      </c>
      <c r="D18" s="97" t="s">
        <v>99</v>
      </c>
      <c r="E18" s="98" t="s">
        <v>100</v>
      </c>
    </row>
    <row r="19" spans="1:5" ht="15.6" x14ac:dyDescent="0.3">
      <c r="A19" s="111"/>
      <c r="B19" s="112">
        <v>0</v>
      </c>
      <c r="D19" s="95"/>
      <c r="E19" s="96" t="s">
        <v>101</v>
      </c>
    </row>
    <row r="20" spans="1:5" ht="15.6" x14ac:dyDescent="0.3">
      <c r="A20" s="111"/>
      <c r="B20" s="112">
        <v>0</v>
      </c>
      <c r="D20" s="101" t="s">
        <v>102</v>
      </c>
      <c r="E20" s="102" t="s">
        <v>103</v>
      </c>
    </row>
    <row r="21" spans="1:5" ht="15.6" x14ac:dyDescent="0.3">
      <c r="A21" s="111"/>
      <c r="B21" s="112">
        <v>0</v>
      </c>
      <c r="D21" s="97" t="s">
        <v>104</v>
      </c>
      <c r="E21" s="98" t="s">
        <v>105</v>
      </c>
    </row>
    <row r="22" spans="1:5" ht="17.399999999999999" customHeight="1" x14ac:dyDescent="0.3">
      <c r="A22" s="111"/>
      <c r="B22" s="112">
        <v>0</v>
      </c>
      <c r="D22" s="99"/>
      <c r="E22" s="105" t="s">
        <v>106</v>
      </c>
    </row>
    <row r="23" spans="1:5" ht="15.6" x14ac:dyDescent="0.3">
      <c r="A23" s="111"/>
      <c r="B23" s="112">
        <v>0</v>
      </c>
      <c r="D23" s="99"/>
      <c r="E23" s="100" t="s">
        <v>107</v>
      </c>
    </row>
    <row r="24" spans="1:5" ht="16.2" thickBot="1" x14ac:dyDescent="0.35">
      <c r="A24" s="111"/>
      <c r="B24" s="112">
        <v>0</v>
      </c>
      <c r="D24" s="103"/>
      <c r="E24" s="104" t="s">
        <v>108</v>
      </c>
    </row>
    <row r="25" spans="1:5" ht="13.8" x14ac:dyDescent="0.25">
      <c r="A25" s="111"/>
      <c r="B25" s="112">
        <v>0</v>
      </c>
    </row>
    <row r="26" spans="1:5" ht="13.8" x14ac:dyDescent="0.25">
      <c r="A26" s="111"/>
      <c r="B26" s="112">
        <v>0</v>
      </c>
    </row>
    <row r="27" spans="1:5" ht="13.8" x14ac:dyDescent="0.25">
      <c r="A27" s="111"/>
      <c r="B27" s="112">
        <v>0</v>
      </c>
    </row>
    <row r="28" spans="1:5" ht="13.8" x14ac:dyDescent="0.25">
      <c r="A28" s="111"/>
      <c r="B28" s="112">
        <v>0</v>
      </c>
    </row>
    <row r="29" spans="1:5" ht="13.8" thickBot="1" x14ac:dyDescent="0.3">
      <c r="A29" s="113" t="s">
        <v>112</v>
      </c>
      <c r="B29" s="114">
        <f>SUM(B4:B28)</f>
        <v>0</v>
      </c>
    </row>
    <row r="30" spans="1:5" ht="14.4" thickTop="1" thickBot="1" x14ac:dyDescent="0.3">
      <c r="A30" s="202" t="s">
        <v>113</v>
      </c>
      <c r="B30" s="204">
        <f>Budget!D44</f>
        <v>0</v>
      </c>
    </row>
    <row r="31" spans="1:5" ht="18.600000000000001" thickTop="1" thickBot="1" x14ac:dyDescent="0.35">
      <c r="A31" s="106" t="s">
        <v>114</v>
      </c>
      <c r="B31" s="203">
        <f>SUM('Assets &amp; Net Worth'!B29-Budget!D44)</f>
        <v>0</v>
      </c>
    </row>
    <row r="32" spans="1:5" ht="13.8" thickTop="1" x14ac:dyDescent="0.25"/>
  </sheetData>
  <mergeCells count="2">
    <mergeCell ref="A1:B1"/>
    <mergeCell ref="D13:E13"/>
  </mergeCells>
  <conditionalFormatting sqref="B31">
    <cfRule type="cellIs" dxfId="2" priority="6" operator="equal">
      <formula>0</formula>
    </cfRule>
    <cfRule type="cellIs" dxfId="1" priority="7" operator="lessThan">
      <formula>0</formula>
    </cfRule>
    <cfRule type="cellIs" dxfId="0" priority="8" operator="greaterThan">
      <formula>0</formula>
    </cfRule>
    <cfRule type="colorScale" priority="9">
      <colorScale>
        <cfvo type="num" val="&quot;-&quot;"/>
        <cfvo type="num" val="0"/>
        <cfvo type="num" val="1"/>
        <color rgb="FFF8696B"/>
        <color rgb="FFFFEB84"/>
        <color rgb="FF63BE7B"/>
      </colorScale>
    </cfRule>
    <cfRule type="colorScale" priority="10">
      <colorScale>
        <cfvo type="min"/>
        <cfvo type="percentile" val="50"/>
        <cfvo type="max"/>
        <color rgb="FFF8696B"/>
        <color rgb="FFFFEB84"/>
        <color rgb="FF63BE7B"/>
      </colorScale>
    </cfRule>
  </conditionalFormatting>
  <hyperlinks>
    <hyperlink ref="E22" r:id="rId1" xr:uid="{CE8FF7D9-DFAF-4055-9282-FA45567DF80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Assets &amp; Net Worth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MAKAMSON, CLIFFORD T CIV USAF AFGSC 2 FSS/FSFR</dc:creator>
  <cp:lastModifiedBy>Tucci, Mike</cp:lastModifiedBy>
  <cp:lastPrinted>2024-02-07T20:32:44Z</cp:lastPrinted>
  <dcterms:created xsi:type="dcterms:W3CDTF">1997-10-13T19:52:18Z</dcterms:created>
  <dcterms:modified xsi:type="dcterms:W3CDTF">2024-09-18T17:27:22Z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e07fcc-3295-428b-88ad-2394f5c2a736_Enabled">
    <vt:lpwstr>true</vt:lpwstr>
  </property>
  <property fmtid="{D5CDD505-2E9C-101B-9397-08002B2CF9AE}" pid="3" name="MSIP_Label_8be07fcc-3295-428b-88ad-2394f5c2a736_SetDate">
    <vt:lpwstr>2024-05-29T15:14:15Z</vt:lpwstr>
  </property>
  <property fmtid="{D5CDD505-2E9C-101B-9397-08002B2CF9AE}" pid="4" name="MSIP_Label_8be07fcc-3295-428b-88ad-2394f5c2a736_Method">
    <vt:lpwstr>Standard</vt:lpwstr>
  </property>
  <property fmtid="{D5CDD505-2E9C-101B-9397-08002B2CF9AE}" pid="5" name="MSIP_Label_8be07fcc-3295-428b-88ad-2394f5c2a736_Name">
    <vt:lpwstr>Business Use</vt:lpwstr>
  </property>
  <property fmtid="{D5CDD505-2E9C-101B-9397-08002B2CF9AE}" pid="6" name="MSIP_Label_8be07fcc-3295-428b-88ad-2394f5c2a736_SiteId">
    <vt:lpwstr>a9df4fcb-7f39-49f4-9d70-1ee81b27a772</vt:lpwstr>
  </property>
  <property fmtid="{D5CDD505-2E9C-101B-9397-08002B2CF9AE}" pid="7" name="MSIP_Label_8be07fcc-3295-428b-88ad-2394f5c2a736_ActionId">
    <vt:lpwstr>437081b7-6575-4128-aaed-002f85d804de</vt:lpwstr>
  </property>
  <property fmtid="{D5CDD505-2E9C-101B-9397-08002B2CF9AE}" pid="8" name="MSIP_Label_8be07fcc-3295-428b-88ad-2394f5c2a736_ContentBits">
    <vt:lpwstr>0</vt:lpwstr>
  </property>
</Properties>
</file>